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1"/>
  </bookViews>
  <sheets>
    <sheet name="範例" sheetId="1" r:id="rId1"/>
    <sheet name="經費支出項目明細表" sheetId="2" r:id="rId2"/>
  </sheets>
  <definedNames/>
  <calcPr fullCalcOnLoad="1"/>
</workbook>
</file>

<file path=xl/sharedStrings.xml><?xml version="1.0" encoding="utf-8"?>
<sst xmlns="http://schemas.openxmlformats.org/spreadsheetml/2006/main" count="146" uniqueCount="97">
  <si>
    <t>數量</t>
  </si>
  <si>
    <t>總金額</t>
  </si>
  <si>
    <t>支出項目明細</t>
  </si>
  <si>
    <t>品名</t>
  </si>
  <si>
    <t>單價</t>
  </si>
  <si>
    <t>活動名稱</t>
  </si>
  <si>
    <t>台灣首府大學</t>
  </si>
  <si>
    <t>總價</t>
  </si>
  <si>
    <t>支出項目</t>
  </si>
  <si>
    <t>學輔經費</t>
  </si>
  <si>
    <t>餐費</t>
  </si>
  <si>
    <t>文宣費</t>
  </si>
  <si>
    <t>其他</t>
  </si>
  <si>
    <t>廠商名稱</t>
  </si>
  <si>
    <t>活動時間</t>
  </si>
  <si>
    <t>活動地點</t>
  </si>
  <si>
    <t>活動對象</t>
  </si>
  <si>
    <t>活動人數</t>
  </si>
  <si>
    <t>單位</t>
  </si>
  <si>
    <t>序號</t>
  </si>
  <si>
    <t>合計</t>
  </si>
  <si>
    <t>識別證套</t>
  </si>
  <si>
    <t>個</t>
  </si>
  <si>
    <t>膠帶(大)</t>
  </si>
  <si>
    <t>卷</t>
  </si>
  <si>
    <t>膠帶(小)</t>
  </si>
  <si>
    <t>別針</t>
  </si>
  <si>
    <t>氣球(大)</t>
  </si>
  <si>
    <t>包</t>
  </si>
  <si>
    <t>氣球(小)</t>
  </si>
  <si>
    <t>輕紙土</t>
  </si>
  <si>
    <t>彈珠</t>
  </si>
  <si>
    <t>袋</t>
  </si>
  <si>
    <t>印章</t>
  </si>
  <si>
    <t>二合一輕土</t>
  </si>
  <si>
    <t>10吋圓氣球</t>
  </si>
  <si>
    <t>水性美工筆</t>
  </si>
  <si>
    <t>支</t>
  </si>
  <si>
    <t>雙面膠帶</t>
  </si>
  <si>
    <t>細字奇異筆</t>
  </si>
  <si>
    <t>泡棉膠帶</t>
  </si>
  <si>
    <t>輕巧數脂土</t>
  </si>
  <si>
    <t>美工刀</t>
  </si>
  <si>
    <t>模型專用漆</t>
  </si>
  <si>
    <t>瓶</t>
  </si>
  <si>
    <t>修正液</t>
  </si>
  <si>
    <t>彩色膠帶</t>
  </si>
  <si>
    <t>補助款</t>
  </si>
  <si>
    <t>配合款</t>
  </si>
  <si>
    <t>盒</t>
  </si>
  <si>
    <t xml:space="preserve"> 台南縣中洲國小</t>
  </si>
  <si>
    <t>約100人</t>
  </si>
  <si>
    <t>中洲國小暑假fun一下育樂營</t>
  </si>
  <si>
    <t>99年8月2日~6日(一~五)</t>
  </si>
  <si>
    <t>中洲國小學生</t>
  </si>
  <si>
    <t>礦泉水</t>
  </si>
  <si>
    <t>營火材</t>
  </si>
  <si>
    <t>95無鉛汽油</t>
  </si>
  <si>
    <t>水火箭</t>
  </si>
  <si>
    <t>安泰行(預)</t>
  </si>
  <si>
    <t>金玉堂文具行</t>
  </si>
  <si>
    <t>螢光棒</t>
  </si>
  <si>
    <t>香</t>
  </si>
  <si>
    <t>小熱狗</t>
  </si>
  <si>
    <t>大黑輪</t>
  </si>
  <si>
    <t>金針菇</t>
  </si>
  <si>
    <t>檸檬愛玉</t>
  </si>
  <si>
    <t>冠中加油站(預)</t>
  </si>
  <si>
    <t>肉片</t>
  </si>
  <si>
    <t>批</t>
  </si>
  <si>
    <t>香腸</t>
  </si>
  <si>
    <t>玉米</t>
  </si>
  <si>
    <t>米血</t>
  </si>
  <si>
    <t>公升</t>
  </si>
  <si>
    <t>資料影印</t>
  </si>
  <si>
    <t>箱</t>
  </si>
  <si>
    <t>3-2-1</t>
  </si>
  <si>
    <t>學生事務與輔導經費 支出項目明細表</t>
  </si>
  <si>
    <t>信旭食品行(預)</t>
  </si>
  <si>
    <t>表演耗材</t>
  </si>
  <si>
    <t>福香製香鋪(預)</t>
  </si>
  <si>
    <t>交通費</t>
  </si>
  <si>
    <t>文正加油站(預)</t>
  </si>
  <si>
    <t>芊華企業社</t>
  </si>
  <si>
    <t>美宣費</t>
  </si>
  <si>
    <t>格言企業社</t>
  </si>
  <si>
    <t>超越露營登山用品出租店(預)</t>
  </si>
  <si>
    <t>教材費</t>
  </si>
  <si>
    <t>大三工藝社(預)</t>
  </si>
  <si>
    <t>自籌</t>
  </si>
  <si>
    <t xml:space="preserve"> 其他</t>
  </si>
  <si>
    <t>社團自籌</t>
  </si>
  <si>
    <t>獎助款</t>
  </si>
  <si>
    <t>學校經費</t>
  </si>
  <si>
    <t>社團名稱</t>
  </si>
  <si>
    <t>活動名稱</t>
  </si>
  <si>
    <r>
      <t>表單編號：F-SA-041</t>
    </r>
    <r>
      <rPr>
        <sz val="12"/>
        <rFont val="新細明體"/>
        <family val="1"/>
      </rPr>
      <t xml:space="preserve">   版次：V.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 xml:space="preserve">   2013.10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</si>
</sst>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#,##0_ "/>
    <numFmt numFmtId="181" formatCode="#,##0_);[Red]\(#,##0\)"/>
    <numFmt numFmtId="182" formatCode="_-* #,##0_-;\-* #,##0_-;_-* &quot;-&quot;??_-;_-@_-"/>
  </numFmts>
  <fonts count="47">
    <font>
      <sz val="12"/>
      <name val="新細明體"/>
      <family val="1"/>
    </font>
    <font>
      <sz val="9"/>
      <name val="新細明體"/>
      <family val="1"/>
    </font>
    <font>
      <sz val="18"/>
      <name val="文鼎粗魏碑"/>
      <family val="3"/>
    </font>
    <font>
      <sz val="14"/>
      <name val="標楷體"/>
      <family val="4"/>
    </font>
    <font>
      <b/>
      <sz val="12"/>
      <name val="新細明體"/>
      <family val="1"/>
    </font>
    <font>
      <b/>
      <sz val="14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1"/>
      <name val="新細明體"/>
      <family val="1"/>
    </font>
    <font>
      <sz val="9"/>
      <name val="標楷體"/>
      <family val="4"/>
    </font>
    <font>
      <sz val="10"/>
      <name val="標楷體"/>
      <family val="4"/>
    </font>
    <font>
      <sz val="10"/>
      <name val="新細明體"/>
      <family val="1"/>
    </font>
    <font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0" fontId="34" fillId="20" borderId="0" applyNumberFormat="0" applyBorder="0" applyAlignment="0" applyProtection="0"/>
    <xf numFmtId="9" fontId="0" fillId="0" borderId="0" applyFont="0" applyFill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2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2" applyNumberFormat="0" applyAlignment="0" applyProtection="0"/>
    <xf numFmtId="0" fontId="43" fillId="21" borderId="8" applyNumberFormat="0" applyAlignment="0" applyProtection="0"/>
    <xf numFmtId="0" fontId="44" fillId="30" borderId="9" applyNumberFormat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6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vertical="center"/>
    </xf>
    <xf numFmtId="181" fontId="0" fillId="32" borderId="14" xfId="0" applyNumberFormat="1" applyFont="1" applyFill="1" applyBorder="1" applyAlignment="1">
      <alignment horizontal="right" vertical="center"/>
    </xf>
    <xf numFmtId="181" fontId="0" fillId="32" borderId="15" xfId="0" applyNumberFormat="1" applyFont="1" applyFill="1" applyBorder="1" applyAlignment="1">
      <alignment vertical="center"/>
    </xf>
    <xf numFmtId="181" fontId="0" fillId="32" borderId="16" xfId="0" applyNumberFormat="1" applyFont="1" applyFill="1" applyBorder="1" applyAlignment="1">
      <alignment vertical="center"/>
    </xf>
    <xf numFmtId="49" fontId="6" fillId="32" borderId="12" xfId="0" applyNumberFormat="1" applyFont="1" applyFill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vertical="center" shrinkToFit="1"/>
    </xf>
    <xf numFmtId="180" fontId="7" fillId="0" borderId="12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181" fontId="8" fillId="0" borderId="12" xfId="0" applyNumberFormat="1" applyFont="1" applyBorder="1" applyAlignment="1">
      <alignment horizontal="right" vertical="center"/>
    </xf>
    <xf numFmtId="180" fontId="8" fillId="32" borderId="12" xfId="0" applyNumberFormat="1" applyFont="1" applyFill="1" applyBorder="1" applyAlignment="1">
      <alignment horizontal="right" vertical="center"/>
    </xf>
    <xf numFmtId="181" fontId="8" fillId="0" borderId="19" xfId="0" applyNumberFormat="1" applyFont="1" applyFill="1" applyBorder="1" applyAlignment="1">
      <alignment vertical="center"/>
    </xf>
    <xf numFmtId="180" fontId="8" fillId="32" borderId="20" xfId="0" applyNumberFormat="1" applyFont="1" applyFill="1" applyBorder="1" applyAlignment="1">
      <alignment vertical="center"/>
    </xf>
    <xf numFmtId="181" fontId="8" fillId="0" borderId="19" xfId="0" applyNumberFormat="1" applyFont="1" applyBorder="1" applyAlignment="1">
      <alignment vertical="center"/>
    </xf>
    <xf numFmtId="180" fontId="7" fillId="0" borderId="21" xfId="0" applyNumberFormat="1" applyFont="1" applyBorder="1" applyAlignment="1">
      <alignment horizontal="right" vertical="center"/>
    </xf>
    <xf numFmtId="181" fontId="8" fillId="0" borderId="21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 applyProtection="1">
      <alignment vertical="center" shrinkToFit="1"/>
      <protection/>
    </xf>
    <xf numFmtId="0" fontId="7" fillId="0" borderId="12" xfId="0" applyFont="1" applyBorder="1" applyAlignment="1" applyProtection="1">
      <alignment vertical="center"/>
      <protection/>
    </xf>
    <xf numFmtId="0" fontId="7" fillId="0" borderId="12" xfId="0" applyFont="1" applyBorder="1" applyAlignment="1">
      <alignment horizontal="left" vertical="center"/>
    </xf>
    <xf numFmtId="180" fontId="7" fillId="0" borderId="12" xfId="0" applyNumberFormat="1" applyFont="1" applyBorder="1" applyAlignment="1">
      <alignment vertical="center"/>
    </xf>
    <xf numFmtId="181" fontId="7" fillId="0" borderId="12" xfId="0" applyNumberFormat="1" applyFont="1" applyBorder="1" applyAlignment="1">
      <alignment vertical="center"/>
    </xf>
    <xf numFmtId="180" fontId="7" fillId="0" borderId="21" xfId="0" applyNumberFormat="1" applyFont="1" applyBorder="1" applyAlignment="1">
      <alignment vertical="center"/>
    </xf>
    <xf numFmtId="181" fontId="7" fillId="0" borderId="21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22" xfId="0" applyFont="1" applyBorder="1" applyAlignment="1">
      <alignment vertical="center" shrinkToFit="1"/>
    </xf>
    <xf numFmtId="180" fontId="8" fillId="32" borderId="12" xfId="0" applyNumberFormat="1" applyFont="1" applyFill="1" applyBorder="1" applyAlignment="1">
      <alignment vertical="center"/>
    </xf>
    <xf numFmtId="181" fontId="8" fillId="0" borderId="23" xfId="0" applyNumberFormat="1" applyFont="1" applyBorder="1" applyAlignment="1">
      <alignment vertical="center"/>
    </xf>
    <xf numFmtId="0" fontId="7" fillId="0" borderId="21" xfId="0" applyFont="1" applyBorder="1" applyAlignment="1" applyProtection="1">
      <alignment vertical="center"/>
      <protection/>
    </xf>
    <xf numFmtId="0" fontId="7" fillId="0" borderId="18" xfId="0" applyFont="1" applyBorder="1" applyAlignment="1" applyProtection="1">
      <alignment vertical="center" shrinkToFit="1"/>
      <protection/>
    </xf>
    <xf numFmtId="0" fontId="7" fillId="0" borderId="21" xfId="0" applyFont="1" applyBorder="1" applyAlignment="1">
      <alignment horizontal="center" vertical="center"/>
    </xf>
    <xf numFmtId="180" fontId="8" fillId="32" borderId="21" xfId="0" applyNumberFormat="1" applyFont="1" applyFill="1" applyBorder="1" applyAlignment="1">
      <alignment vertical="center"/>
    </xf>
    <xf numFmtId="0" fontId="7" fillId="0" borderId="12" xfId="0" applyFont="1" applyBorder="1" applyAlignment="1" applyProtection="1">
      <alignment vertical="center" shrinkToFit="1"/>
      <protection/>
    </xf>
    <xf numFmtId="0" fontId="7" fillId="0" borderId="12" xfId="0" applyFont="1" applyBorder="1" applyAlignment="1">
      <alignment vertical="center" shrinkToFit="1"/>
    </xf>
    <xf numFmtId="0" fontId="7" fillId="0" borderId="12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7" fillId="0" borderId="24" xfId="0" applyFont="1" applyBorder="1" applyAlignment="1" applyProtection="1">
      <alignment vertical="center"/>
      <protection/>
    </xf>
    <xf numFmtId="0" fontId="7" fillId="0" borderId="24" xfId="0" applyFont="1" applyBorder="1" applyAlignment="1" applyProtection="1">
      <alignment vertical="center" shrinkToFit="1"/>
      <protection/>
    </xf>
    <xf numFmtId="0" fontId="7" fillId="0" borderId="24" xfId="0" applyFont="1" applyBorder="1" applyAlignment="1">
      <alignment vertical="center" shrinkToFit="1"/>
    </xf>
    <xf numFmtId="0" fontId="7" fillId="0" borderId="24" xfId="0" applyFont="1" applyBorder="1" applyAlignment="1">
      <alignment horizontal="right" vertical="center"/>
    </xf>
    <xf numFmtId="0" fontId="7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right" vertical="center"/>
    </xf>
    <xf numFmtId="180" fontId="8" fillId="32" borderId="24" xfId="0" applyNumberFormat="1" applyFont="1" applyFill="1" applyBorder="1" applyAlignment="1">
      <alignment vertical="center"/>
    </xf>
    <xf numFmtId="181" fontId="8" fillId="0" borderId="25" xfId="0" applyNumberFormat="1" applyFont="1" applyBorder="1" applyAlignment="1">
      <alignment vertical="center"/>
    </xf>
    <xf numFmtId="180" fontId="8" fillId="0" borderId="26" xfId="0" applyNumberFormat="1" applyFont="1" applyBorder="1" applyAlignment="1">
      <alignment horizontal="right" vertical="center"/>
    </xf>
    <xf numFmtId="180" fontId="8" fillId="0" borderId="27" xfId="0" applyNumberFormat="1" applyFont="1" applyBorder="1" applyAlignment="1">
      <alignment horizontal="right" vertical="center"/>
    </xf>
    <xf numFmtId="180" fontId="8" fillId="0" borderId="28" xfId="0" applyNumberFormat="1" applyFont="1" applyBorder="1" applyAlignment="1">
      <alignment horizontal="right" vertical="center"/>
    </xf>
    <xf numFmtId="181" fontId="0" fillId="33" borderId="29" xfId="0" applyNumberFormat="1" applyFont="1" applyFill="1" applyBorder="1" applyAlignment="1">
      <alignment horizontal="right" vertical="center"/>
    </xf>
    <xf numFmtId="49" fontId="6" fillId="32" borderId="10" xfId="0" applyNumberFormat="1" applyFont="1" applyFill="1" applyBorder="1" applyAlignment="1">
      <alignment horizontal="center" vertical="center" shrinkToFit="1"/>
    </xf>
    <xf numFmtId="180" fontId="8" fillId="32" borderId="10" xfId="0" applyNumberFormat="1" applyFont="1" applyFill="1" applyBorder="1" applyAlignment="1">
      <alignment horizontal="right" vertical="center"/>
    </xf>
    <xf numFmtId="180" fontId="8" fillId="32" borderId="11" xfId="0" applyNumberFormat="1" applyFont="1" applyFill="1" applyBorder="1" applyAlignment="1">
      <alignment horizontal="right" vertical="center"/>
    </xf>
    <xf numFmtId="180" fontId="8" fillId="32" borderId="13" xfId="0" applyNumberFormat="1" applyFont="1" applyFill="1" applyBorder="1" applyAlignment="1">
      <alignment horizontal="right" vertical="center"/>
    </xf>
    <xf numFmtId="0" fontId="7" fillId="0" borderId="21" xfId="0" applyFont="1" applyBorder="1" applyAlignment="1" applyProtection="1">
      <alignment vertical="center" shrinkToFit="1"/>
      <protection/>
    </xf>
    <xf numFmtId="0" fontId="7" fillId="0" borderId="21" xfId="0" applyFont="1" applyBorder="1" applyAlignment="1">
      <alignment vertical="center" shrinkToFit="1"/>
    </xf>
    <xf numFmtId="49" fontId="7" fillId="0" borderId="12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 shrinkToFit="1"/>
    </xf>
    <xf numFmtId="49" fontId="7" fillId="0" borderId="2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9" fontId="0" fillId="32" borderId="12" xfId="0" applyNumberFormat="1" applyFont="1" applyFill="1" applyBorder="1" applyAlignment="1">
      <alignment horizontal="center" vertical="center" shrinkToFit="1"/>
    </xf>
    <xf numFmtId="41" fontId="0" fillId="0" borderId="12" xfId="0" applyNumberFormat="1" applyFont="1" applyBorder="1" applyAlignment="1">
      <alignment vertical="center"/>
    </xf>
    <xf numFmtId="41" fontId="0" fillId="0" borderId="19" xfId="0" applyNumberFormat="1" applyFont="1" applyBorder="1" applyAlignment="1">
      <alignment vertical="center"/>
    </xf>
    <xf numFmtId="41" fontId="0" fillId="32" borderId="12" xfId="0" applyNumberFormat="1" applyFont="1" applyFill="1" applyBorder="1" applyAlignment="1">
      <alignment horizontal="right" vertical="center"/>
    </xf>
    <xf numFmtId="41" fontId="0" fillId="32" borderId="12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vertical="center"/>
    </xf>
    <xf numFmtId="41" fontId="0" fillId="32" borderId="12" xfId="0" applyNumberFormat="1" applyFont="1" applyFill="1" applyBorder="1" applyAlignment="1">
      <alignment vertical="center"/>
    </xf>
    <xf numFmtId="181" fontId="0" fillId="0" borderId="32" xfId="0" applyNumberFormat="1" applyFont="1" applyBorder="1" applyAlignment="1">
      <alignment horizontal="right" vertical="center"/>
    </xf>
    <xf numFmtId="49" fontId="0" fillId="0" borderId="12" xfId="0" applyNumberFormat="1" applyFont="1" applyBorder="1" applyAlignment="1">
      <alignment horizontal="right" vertical="center"/>
    </xf>
    <xf numFmtId="181" fontId="0" fillId="0" borderId="26" xfId="0" applyNumberFormat="1" applyFont="1" applyBorder="1" applyAlignment="1">
      <alignment horizontal="right" vertical="center"/>
    </xf>
    <xf numFmtId="49" fontId="0" fillId="0" borderId="12" xfId="0" applyNumberFormat="1" applyFont="1" applyBorder="1" applyAlignment="1">
      <alignment vertical="center"/>
    </xf>
    <xf numFmtId="49" fontId="0" fillId="0" borderId="21" xfId="0" applyNumberFormat="1" applyFont="1" applyBorder="1" applyAlignment="1">
      <alignment horizontal="right" vertical="center"/>
    </xf>
    <xf numFmtId="49" fontId="0" fillId="0" borderId="24" xfId="0" applyNumberFormat="1" applyFont="1" applyBorder="1" applyAlignment="1">
      <alignment horizontal="right" vertical="center"/>
    </xf>
    <xf numFmtId="49" fontId="0" fillId="0" borderId="20" xfId="0" applyNumberFormat="1" applyBorder="1" applyAlignment="1">
      <alignment horizontal="right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shrinkToFit="1"/>
    </xf>
    <xf numFmtId="49" fontId="11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14" fontId="3" fillId="0" borderId="26" xfId="0" applyNumberFormat="1" applyFont="1" applyBorder="1" applyAlignment="1">
      <alignment horizontal="center" vertical="center" shrinkToFit="1"/>
    </xf>
    <xf numFmtId="14" fontId="3" fillId="0" borderId="33" xfId="0" applyNumberFormat="1" applyFont="1" applyBorder="1" applyAlignment="1">
      <alignment horizontal="center" vertical="center" shrinkToFit="1"/>
    </xf>
    <xf numFmtId="14" fontId="3" fillId="0" borderId="22" xfId="0" applyNumberFormat="1" applyFont="1" applyBorder="1" applyAlignment="1">
      <alignment horizontal="center" vertical="center" shrinkToFit="1"/>
    </xf>
    <xf numFmtId="0" fontId="3" fillId="0" borderId="35" xfId="0" applyFont="1" applyBorder="1" applyAlignment="1" applyProtection="1">
      <alignment horizontal="center" vertical="center" shrinkToFit="1"/>
      <protection/>
    </xf>
    <xf numFmtId="0" fontId="3" fillId="0" borderId="17" xfId="0" applyFont="1" applyBorder="1" applyAlignment="1" applyProtection="1">
      <alignment horizontal="center" vertical="center" shrinkToFit="1"/>
      <protection/>
    </xf>
    <xf numFmtId="0" fontId="3" fillId="0" borderId="3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80" fontId="8" fillId="32" borderId="10" xfId="0" applyNumberFormat="1" applyFont="1" applyFill="1" applyBorder="1" applyAlignment="1">
      <alignment horizontal="right" vertical="center"/>
    </xf>
    <xf numFmtId="181" fontId="8" fillId="32" borderId="11" xfId="0" applyNumberFormat="1" applyFont="1" applyFill="1" applyBorder="1" applyAlignment="1">
      <alignment horizontal="right" vertical="center"/>
    </xf>
    <xf numFmtId="181" fontId="8" fillId="32" borderId="37" xfId="0" applyNumberFormat="1" applyFont="1" applyFill="1" applyBorder="1" applyAlignment="1">
      <alignment horizontal="right" vertical="center"/>
    </xf>
    <xf numFmtId="181" fontId="8" fillId="32" borderId="30" xfId="0" applyNumberFormat="1" applyFont="1" applyFill="1" applyBorder="1" applyAlignment="1">
      <alignment horizontal="right" vertical="center"/>
    </xf>
    <xf numFmtId="0" fontId="7" fillId="0" borderId="21" xfId="0" applyFont="1" applyBorder="1" applyAlignment="1">
      <alignment horizontal="left" vertical="center" shrinkToFit="1"/>
    </xf>
    <xf numFmtId="0" fontId="7" fillId="0" borderId="38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 shrinkToFit="1"/>
    </xf>
    <xf numFmtId="181" fontId="0" fillId="33" borderId="39" xfId="0" applyNumberFormat="1" applyFont="1" applyFill="1" applyBorder="1" applyAlignment="1">
      <alignment horizontal="center" vertical="center"/>
    </xf>
    <xf numFmtId="181" fontId="0" fillId="33" borderId="40" xfId="0" applyNumberFormat="1" applyFont="1" applyFill="1" applyBorder="1" applyAlignment="1">
      <alignment horizontal="center" vertical="center"/>
    </xf>
    <xf numFmtId="181" fontId="0" fillId="33" borderId="41" xfId="0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21" xfId="0" applyFont="1" applyBorder="1" applyAlignment="1" applyProtection="1">
      <alignment horizontal="left" vertical="center"/>
      <protection/>
    </xf>
    <xf numFmtId="0" fontId="7" fillId="0" borderId="38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1" xfId="0" applyFont="1" applyBorder="1" applyAlignment="1" applyProtection="1">
      <alignment horizontal="left" vertical="center" shrinkToFit="1"/>
      <protection/>
    </xf>
    <xf numFmtId="0" fontId="7" fillId="0" borderId="20" xfId="0" applyFont="1" applyBorder="1" applyAlignment="1" applyProtection="1">
      <alignment horizontal="left" vertical="center" shrinkToFit="1"/>
      <protection/>
    </xf>
    <xf numFmtId="0" fontId="2" fillId="0" borderId="0" xfId="0" applyFont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181" fontId="0" fillId="33" borderId="29" xfId="0" applyNumberFormat="1" applyFont="1" applyFill="1" applyBorder="1" applyAlignment="1">
      <alignment horizontal="center" vertical="center"/>
    </xf>
    <xf numFmtId="181" fontId="0" fillId="33" borderId="47" xfId="0" applyNumberFormat="1" applyFont="1" applyFill="1" applyBorder="1" applyAlignment="1">
      <alignment horizontal="center" vertical="center"/>
    </xf>
    <xf numFmtId="181" fontId="0" fillId="33" borderId="51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14" fontId="3" fillId="0" borderId="12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6" fillId="0" borderId="2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51"/>
  <sheetViews>
    <sheetView zoomScale="80" zoomScaleNormal="80" zoomScalePageLayoutView="0" workbookViewId="0" topLeftCell="A1">
      <selection activeCell="M6" sqref="M6"/>
    </sheetView>
  </sheetViews>
  <sheetFormatPr defaultColWidth="9.00390625" defaultRowHeight="16.5"/>
  <cols>
    <col min="1" max="1" width="3.875" style="1" customWidth="1"/>
    <col min="2" max="2" width="12.125" style="1" customWidth="1"/>
    <col min="3" max="3" width="25.125" style="1" customWidth="1"/>
    <col min="4" max="4" width="15.125" style="7" customWidth="1"/>
    <col min="5" max="5" width="6.875" style="3" customWidth="1"/>
    <col min="6" max="6" width="5.50390625" style="2" customWidth="1"/>
    <col min="7" max="7" width="6.875" style="3" customWidth="1"/>
    <col min="8" max="8" width="7.625" style="3" customWidth="1"/>
    <col min="9" max="9" width="9.125" style="3" customWidth="1"/>
    <col min="10" max="11" width="9.125" style="1" customWidth="1"/>
    <col min="12" max="16384" width="9.00390625" style="1" customWidth="1"/>
  </cols>
  <sheetData>
    <row r="1" spans="1:11" ht="25.5">
      <c r="A1" s="136" t="s">
        <v>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23.25" customHeight="1" thickBot="1">
      <c r="A2" s="93" t="s">
        <v>77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21" customHeight="1">
      <c r="A3" s="103" t="s">
        <v>5</v>
      </c>
      <c r="B3" s="104"/>
      <c r="C3" s="101" t="s">
        <v>52</v>
      </c>
      <c r="D3" s="101"/>
      <c r="E3" s="101"/>
      <c r="F3" s="101"/>
      <c r="G3" s="101"/>
      <c r="H3" s="101"/>
      <c r="I3" s="101"/>
      <c r="J3" s="101"/>
      <c r="K3" s="102"/>
    </row>
    <row r="4" spans="1:11" ht="21" customHeight="1">
      <c r="A4" s="105" t="s">
        <v>14</v>
      </c>
      <c r="B4" s="106"/>
      <c r="C4" s="98" t="s">
        <v>53</v>
      </c>
      <c r="D4" s="99"/>
      <c r="E4" s="99"/>
      <c r="F4" s="100"/>
      <c r="G4" s="94" t="s">
        <v>15</v>
      </c>
      <c r="H4" s="95"/>
      <c r="I4" s="94" t="s">
        <v>50</v>
      </c>
      <c r="J4" s="96"/>
      <c r="K4" s="97"/>
    </row>
    <row r="5" spans="1:11" ht="21.75" customHeight="1">
      <c r="A5" s="105" t="s">
        <v>16</v>
      </c>
      <c r="B5" s="106"/>
      <c r="C5" s="94" t="s">
        <v>54</v>
      </c>
      <c r="D5" s="96"/>
      <c r="E5" s="96"/>
      <c r="F5" s="95"/>
      <c r="G5" s="94" t="s">
        <v>17</v>
      </c>
      <c r="H5" s="95"/>
      <c r="I5" s="94" t="s">
        <v>51</v>
      </c>
      <c r="J5" s="96"/>
      <c r="K5" s="97"/>
    </row>
    <row r="6" spans="1:11" ht="23.25" customHeight="1" thickBot="1">
      <c r="A6" s="139" t="s">
        <v>2</v>
      </c>
      <c r="B6" s="140"/>
      <c r="C6" s="140"/>
      <c r="D6" s="140"/>
      <c r="E6" s="140"/>
      <c r="F6" s="140"/>
      <c r="G6" s="140"/>
      <c r="H6" s="140"/>
      <c r="I6" s="141"/>
      <c r="J6" s="141"/>
      <c r="K6" s="142"/>
    </row>
    <row r="7" spans="1:11" s="8" customFormat="1" ht="15.75" customHeight="1">
      <c r="A7" s="143" t="s">
        <v>19</v>
      </c>
      <c r="B7" s="137" t="s">
        <v>8</v>
      </c>
      <c r="C7" s="137" t="s">
        <v>13</v>
      </c>
      <c r="D7" s="126" t="s">
        <v>3</v>
      </c>
      <c r="E7" s="126" t="s">
        <v>0</v>
      </c>
      <c r="F7" s="126" t="s">
        <v>18</v>
      </c>
      <c r="G7" s="126" t="s">
        <v>4</v>
      </c>
      <c r="H7" s="123" t="s">
        <v>7</v>
      </c>
      <c r="I7" s="147" t="s">
        <v>9</v>
      </c>
      <c r="J7" s="148"/>
      <c r="K7" s="16" t="s">
        <v>12</v>
      </c>
    </row>
    <row r="8" spans="1:11" s="8" customFormat="1" ht="15.75" customHeight="1">
      <c r="A8" s="144"/>
      <c r="B8" s="138"/>
      <c r="C8" s="138"/>
      <c r="D8" s="127"/>
      <c r="E8" s="127"/>
      <c r="F8" s="127"/>
      <c r="G8" s="127"/>
      <c r="H8" s="124"/>
      <c r="I8" s="9" t="s">
        <v>47</v>
      </c>
      <c r="J8" s="10" t="s">
        <v>48</v>
      </c>
      <c r="K8" s="145" t="s">
        <v>89</v>
      </c>
    </row>
    <row r="9" spans="1:11" s="8" customFormat="1" ht="15.75" customHeight="1">
      <c r="A9" s="144"/>
      <c r="B9" s="138"/>
      <c r="C9" s="138"/>
      <c r="D9" s="128"/>
      <c r="E9" s="128"/>
      <c r="F9" s="128"/>
      <c r="G9" s="128"/>
      <c r="H9" s="125"/>
      <c r="I9" s="59" t="s">
        <v>76</v>
      </c>
      <c r="J9" s="15"/>
      <c r="K9" s="146"/>
    </row>
    <row r="10" spans="1:11" ht="16.5" customHeight="1">
      <c r="A10" s="4">
        <v>1</v>
      </c>
      <c r="B10" s="131" t="s">
        <v>10</v>
      </c>
      <c r="C10" s="111" t="s">
        <v>78</v>
      </c>
      <c r="D10" s="17" t="s">
        <v>68</v>
      </c>
      <c r="E10" s="18">
        <v>20</v>
      </c>
      <c r="F10" s="19" t="s">
        <v>69</v>
      </c>
      <c r="G10" s="20">
        <v>130</v>
      </c>
      <c r="H10" s="55">
        <f>E10*G10</f>
        <v>2600</v>
      </c>
      <c r="I10" s="108">
        <f>SUM(H10:H17)</f>
        <v>6000</v>
      </c>
      <c r="J10" s="21"/>
      <c r="K10" s="22"/>
    </row>
    <row r="11" spans="1:11" ht="16.5">
      <c r="A11" s="4">
        <v>2</v>
      </c>
      <c r="B11" s="132"/>
      <c r="C11" s="112"/>
      <c r="D11" s="17" t="s">
        <v>70</v>
      </c>
      <c r="E11" s="18">
        <v>6</v>
      </c>
      <c r="F11" s="19" t="s">
        <v>69</v>
      </c>
      <c r="G11" s="20">
        <v>100</v>
      </c>
      <c r="H11" s="55">
        <f aca="true" t="shared" si="0" ref="H11:H42">E11*G11</f>
        <v>600</v>
      </c>
      <c r="I11" s="109"/>
      <c r="J11" s="21"/>
      <c r="K11" s="22"/>
    </row>
    <row r="12" spans="1:11" ht="16.5">
      <c r="A12" s="4">
        <v>3</v>
      </c>
      <c r="B12" s="132"/>
      <c r="C12" s="112"/>
      <c r="D12" s="17" t="s">
        <v>63</v>
      </c>
      <c r="E12" s="18">
        <v>6</v>
      </c>
      <c r="F12" s="19" t="s">
        <v>69</v>
      </c>
      <c r="G12" s="20">
        <v>80</v>
      </c>
      <c r="H12" s="55">
        <f t="shared" si="0"/>
        <v>480</v>
      </c>
      <c r="I12" s="109"/>
      <c r="J12" s="21"/>
      <c r="K12" s="22"/>
    </row>
    <row r="13" spans="1:11" ht="16.5">
      <c r="A13" s="4">
        <v>4</v>
      </c>
      <c r="B13" s="132"/>
      <c r="C13" s="112"/>
      <c r="D13" s="17" t="s">
        <v>64</v>
      </c>
      <c r="E13" s="18">
        <v>10</v>
      </c>
      <c r="F13" s="19" t="s">
        <v>69</v>
      </c>
      <c r="G13" s="20">
        <v>50</v>
      </c>
      <c r="H13" s="55">
        <f t="shared" si="0"/>
        <v>500</v>
      </c>
      <c r="I13" s="109"/>
      <c r="J13" s="21"/>
      <c r="K13" s="22"/>
    </row>
    <row r="14" spans="1:11" ht="16.5">
      <c r="A14" s="4">
        <v>5</v>
      </c>
      <c r="B14" s="132"/>
      <c r="C14" s="112"/>
      <c r="D14" s="17" t="s">
        <v>71</v>
      </c>
      <c r="E14" s="18">
        <v>10</v>
      </c>
      <c r="F14" s="19" t="s">
        <v>69</v>
      </c>
      <c r="G14" s="20">
        <v>70</v>
      </c>
      <c r="H14" s="55">
        <f t="shared" si="0"/>
        <v>700</v>
      </c>
      <c r="I14" s="109"/>
      <c r="J14" s="23"/>
      <c r="K14" s="24"/>
    </row>
    <row r="15" spans="1:11" ht="16.5">
      <c r="A15" s="5">
        <v>6</v>
      </c>
      <c r="B15" s="132"/>
      <c r="C15" s="112"/>
      <c r="D15" s="17" t="s">
        <v>65</v>
      </c>
      <c r="E15" s="18">
        <v>10</v>
      </c>
      <c r="F15" s="19" t="s">
        <v>69</v>
      </c>
      <c r="G15" s="20">
        <v>30</v>
      </c>
      <c r="H15" s="55">
        <f t="shared" si="0"/>
        <v>300</v>
      </c>
      <c r="I15" s="109"/>
      <c r="J15" s="23"/>
      <c r="K15" s="24"/>
    </row>
    <row r="16" spans="1:11" ht="16.5">
      <c r="A16" s="4">
        <v>7</v>
      </c>
      <c r="B16" s="132"/>
      <c r="C16" s="112"/>
      <c r="D16" s="17" t="s">
        <v>72</v>
      </c>
      <c r="E16" s="18">
        <v>10</v>
      </c>
      <c r="F16" s="19" t="s">
        <v>69</v>
      </c>
      <c r="G16" s="20">
        <v>35</v>
      </c>
      <c r="H16" s="55">
        <f t="shared" si="0"/>
        <v>350</v>
      </c>
      <c r="I16" s="109"/>
      <c r="J16" s="23"/>
      <c r="K16" s="24"/>
    </row>
    <row r="17" spans="1:11" ht="16.5">
      <c r="A17" s="4">
        <v>8</v>
      </c>
      <c r="B17" s="133"/>
      <c r="C17" s="113"/>
      <c r="D17" s="17" t="s">
        <v>66</v>
      </c>
      <c r="E17" s="25">
        <v>2</v>
      </c>
      <c r="F17" s="19" t="s">
        <v>69</v>
      </c>
      <c r="G17" s="26">
        <v>235</v>
      </c>
      <c r="H17" s="55">
        <f t="shared" si="0"/>
        <v>470</v>
      </c>
      <c r="I17" s="110"/>
      <c r="J17" s="23"/>
      <c r="K17" s="24"/>
    </row>
    <row r="18" spans="1:11" ht="16.5">
      <c r="A18" s="4">
        <v>9</v>
      </c>
      <c r="B18" s="117" t="s">
        <v>79</v>
      </c>
      <c r="C18" s="17" t="s">
        <v>59</v>
      </c>
      <c r="D18" s="17" t="s">
        <v>61</v>
      </c>
      <c r="E18" s="18">
        <v>1</v>
      </c>
      <c r="F18" s="19" t="s">
        <v>69</v>
      </c>
      <c r="G18" s="20">
        <v>1800</v>
      </c>
      <c r="H18" s="55">
        <f t="shared" si="0"/>
        <v>1800</v>
      </c>
      <c r="I18" s="60">
        <f>SUM(H18)</f>
        <v>1800</v>
      </c>
      <c r="J18" s="23"/>
      <c r="K18" s="24"/>
    </row>
    <row r="19" spans="1:11" ht="16.5">
      <c r="A19" s="4">
        <v>10</v>
      </c>
      <c r="B19" s="119"/>
      <c r="C19" s="17" t="s">
        <v>80</v>
      </c>
      <c r="D19" s="17" t="s">
        <v>62</v>
      </c>
      <c r="E19" s="18">
        <v>1</v>
      </c>
      <c r="F19" s="19" t="s">
        <v>69</v>
      </c>
      <c r="G19" s="20">
        <v>700</v>
      </c>
      <c r="H19" s="55">
        <f t="shared" si="0"/>
        <v>700</v>
      </c>
      <c r="I19" s="60">
        <f>SUM(H19)</f>
        <v>700</v>
      </c>
      <c r="J19" s="23"/>
      <c r="K19" s="24"/>
    </row>
    <row r="20" spans="1:11" ht="16.5">
      <c r="A20" s="4">
        <v>11</v>
      </c>
      <c r="B20" s="134" t="s">
        <v>81</v>
      </c>
      <c r="C20" s="28" t="s">
        <v>82</v>
      </c>
      <c r="D20" s="17" t="s">
        <v>57</v>
      </c>
      <c r="E20" s="18">
        <v>3.66</v>
      </c>
      <c r="F20" s="19" t="s">
        <v>73</v>
      </c>
      <c r="G20" s="20">
        <v>29.5</v>
      </c>
      <c r="H20" s="55">
        <f t="shared" si="0"/>
        <v>107.97</v>
      </c>
      <c r="I20" s="60">
        <f>SUM(H20)</f>
        <v>107.97</v>
      </c>
      <c r="J20" s="23"/>
      <c r="K20" s="24"/>
    </row>
    <row r="21" spans="1:11" ht="16.5">
      <c r="A21" s="4">
        <v>12</v>
      </c>
      <c r="B21" s="135"/>
      <c r="C21" s="28" t="s">
        <v>67</v>
      </c>
      <c r="D21" s="17" t="s">
        <v>57</v>
      </c>
      <c r="E21" s="18">
        <v>3.66</v>
      </c>
      <c r="F21" s="19" t="s">
        <v>73</v>
      </c>
      <c r="G21" s="20">
        <v>29.4</v>
      </c>
      <c r="H21" s="55">
        <f t="shared" si="0"/>
        <v>107.604</v>
      </c>
      <c r="I21" s="60">
        <f>SUM(H21)</f>
        <v>107.604</v>
      </c>
      <c r="J21" s="23"/>
      <c r="K21" s="24"/>
    </row>
    <row r="22" spans="1:11" ht="16.5">
      <c r="A22" s="5">
        <v>13</v>
      </c>
      <c r="B22" s="29" t="s">
        <v>11</v>
      </c>
      <c r="C22" s="28" t="s">
        <v>83</v>
      </c>
      <c r="D22" s="17" t="s">
        <v>74</v>
      </c>
      <c r="E22" s="18">
        <v>1</v>
      </c>
      <c r="F22" s="19" t="s">
        <v>69</v>
      </c>
      <c r="G22" s="20">
        <v>3000</v>
      </c>
      <c r="H22" s="55">
        <f t="shared" si="0"/>
        <v>3000</v>
      </c>
      <c r="I22" s="60">
        <f>SUM(H22)</f>
        <v>3000</v>
      </c>
      <c r="J22" s="23"/>
      <c r="K22" s="24"/>
    </row>
    <row r="23" spans="1:11" ht="16.5">
      <c r="A23" s="4">
        <v>14</v>
      </c>
      <c r="B23" s="131" t="s">
        <v>84</v>
      </c>
      <c r="C23" s="117" t="s">
        <v>60</v>
      </c>
      <c r="D23" s="30" t="s">
        <v>21</v>
      </c>
      <c r="E23" s="31">
        <v>5</v>
      </c>
      <c r="F23" s="19" t="s">
        <v>22</v>
      </c>
      <c r="G23" s="32">
        <v>12</v>
      </c>
      <c r="H23" s="55">
        <f t="shared" si="0"/>
        <v>60</v>
      </c>
      <c r="I23" s="107">
        <f>SUM(H23:H42)</f>
        <v>2418</v>
      </c>
      <c r="J23" s="23"/>
      <c r="K23" s="24"/>
    </row>
    <row r="24" spans="1:11" ht="19.5" customHeight="1">
      <c r="A24" s="4">
        <v>15</v>
      </c>
      <c r="B24" s="132"/>
      <c r="C24" s="118"/>
      <c r="D24" s="30" t="s">
        <v>23</v>
      </c>
      <c r="E24" s="31">
        <v>5</v>
      </c>
      <c r="F24" s="19" t="s">
        <v>24</v>
      </c>
      <c r="G24" s="32">
        <v>24</v>
      </c>
      <c r="H24" s="55">
        <f t="shared" si="0"/>
        <v>120</v>
      </c>
      <c r="I24" s="107"/>
      <c r="J24" s="23"/>
      <c r="K24" s="24"/>
    </row>
    <row r="25" spans="1:11" ht="19.5" customHeight="1">
      <c r="A25" s="4">
        <v>16</v>
      </c>
      <c r="B25" s="132"/>
      <c r="C25" s="118"/>
      <c r="D25" s="30" t="s">
        <v>25</v>
      </c>
      <c r="E25" s="31">
        <v>12</v>
      </c>
      <c r="F25" s="19" t="s">
        <v>24</v>
      </c>
      <c r="G25" s="32">
        <v>10</v>
      </c>
      <c r="H25" s="55">
        <f t="shared" si="0"/>
        <v>120</v>
      </c>
      <c r="I25" s="107"/>
      <c r="J25" s="23"/>
      <c r="K25" s="24"/>
    </row>
    <row r="26" spans="1:11" ht="19.5" customHeight="1">
      <c r="A26" s="4">
        <v>17</v>
      </c>
      <c r="B26" s="132"/>
      <c r="C26" s="118"/>
      <c r="D26" s="27" t="s">
        <v>26</v>
      </c>
      <c r="E26" s="33">
        <v>1</v>
      </c>
      <c r="F26" s="19" t="s">
        <v>49</v>
      </c>
      <c r="G26" s="34">
        <v>40</v>
      </c>
      <c r="H26" s="55">
        <f t="shared" si="0"/>
        <v>40</v>
      </c>
      <c r="I26" s="107"/>
      <c r="J26" s="23"/>
      <c r="K26" s="24"/>
    </row>
    <row r="27" spans="1:11" ht="19.5" customHeight="1">
      <c r="A27" s="4">
        <v>18</v>
      </c>
      <c r="B27" s="132"/>
      <c r="C27" s="118"/>
      <c r="D27" s="30" t="s">
        <v>27</v>
      </c>
      <c r="E27" s="31">
        <v>1</v>
      </c>
      <c r="F27" s="19" t="s">
        <v>28</v>
      </c>
      <c r="G27" s="32">
        <v>252</v>
      </c>
      <c r="H27" s="55">
        <f t="shared" si="0"/>
        <v>252</v>
      </c>
      <c r="I27" s="107"/>
      <c r="J27" s="23"/>
      <c r="K27" s="24"/>
    </row>
    <row r="28" spans="1:11" ht="19.5" customHeight="1">
      <c r="A28" s="4">
        <v>19</v>
      </c>
      <c r="B28" s="132"/>
      <c r="C28" s="118"/>
      <c r="D28" s="30" t="s">
        <v>29</v>
      </c>
      <c r="E28" s="31">
        <v>5</v>
      </c>
      <c r="F28" s="19" t="s">
        <v>49</v>
      </c>
      <c r="G28" s="32">
        <v>22</v>
      </c>
      <c r="H28" s="55">
        <f t="shared" si="0"/>
        <v>110</v>
      </c>
      <c r="I28" s="107"/>
      <c r="J28" s="23"/>
      <c r="K28" s="24"/>
    </row>
    <row r="29" spans="1:11" ht="19.5" customHeight="1">
      <c r="A29" s="5">
        <v>20</v>
      </c>
      <c r="B29" s="132"/>
      <c r="C29" s="118"/>
      <c r="D29" s="30" t="s">
        <v>30</v>
      </c>
      <c r="E29" s="31">
        <v>3</v>
      </c>
      <c r="F29" s="19" t="s">
        <v>28</v>
      </c>
      <c r="G29" s="32">
        <v>180</v>
      </c>
      <c r="H29" s="55">
        <f t="shared" si="0"/>
        <v>540</v>
      </c>
      <c r="I29" s="107"/>
      <c r="J29" s="23"/>
      <c r="K29" s="24"/>
    </row>
    <row r="30" spans="1:11" ht="19.5" customHeight="1">
      <c r="A30" s="4">
        <v>21</v>
      </c>
      <c r="B30" s="132"/>
      <c r="C30" s="118"/>
      <c r="D30" s="30" t="s">
        <v>31</v>
      </c>
      <c r="E30" s="31">
        <v>5</v>
      </c>
      <c r="F30" s="19" t="s">
        <v>32</v>
      </c>
      <c r="G30" s="32">
        <v>7</v>
      </c>
      <c r="H30" s="55">
        <f t="shared" si="0"/>
        <v>35</v>
      </c>
      <c r="I30" s="107"/>
      <c r="J30" s="23"/>
      <c r="K30" s="24"/>
    </row>
    <row r="31" spans="1:11" ht="19.5" customHeight="1">
      <c r="A31" s="4">
        <v>22</v>
      </c>
      <c r="B31" s="132"/>
      <c r="C31" s="118"/>
      <c r="D31" s="30" t="s">
        <v>33</v>
      </c>
      <c r="E31" s="31">
        <v>9</v>
      </c>
      <c r="F31" s="19" t="s">
        <v>22</v>
      </c>
      <c r="G31" s="32">
        <v>7</v>
      </c>
      <c r="H31" s="55">
        <f t="shared" si="0"/>
        <v>63</v>
      </c>
      <c r="I31" s="107"/>
      <c r="J31" s="23"/>
      <c r="K31" s="24"/>
    </row>
    <row r="32" spans="1:11" ht="19.5" customHeight="1">
      <c r="A32" s="4">
        <v>23</v>
      </c>
      <c r="B32" s="132"/>
      <c r="C32" s="118"/>
      <c r="D32" s="30" t="s">
        <v>34</v>
      </c>
      <c r="E32" s="31">
        <v>1</v>
      </c>
      <c r="F32" s="19" t="s">
        <v>28</v>
      </c>
      <c r="G32" s="32">
        <v>180</v>
      </c>
      <c r="H32" s="55">
        <f t="shared" si="0"/>
        <v>180</v>
      </c>
      <c r="I32" s="107"/>
      <c r="J32" s="23"/>
      <c r="K32" s="24"/>
    </row>
    <row r="33" spans="1:11" ht="19.5" customHeight="1">
      <c r="A33" s="4">
        <v>24</v>
      </c>
      <c r="B33" s="132"/>
      <c r="C33" s="118"/>
      <c r="D33" s="30" t="s">
        <v>35</v>
      </c>
      <c r="E33" s="31">
        <v>2</v>
      </c>
      <c r="F33" s="19" t="s">
        <v>28</v>
      </c>
      <c r="G33" s="32">
        <v>230</v>
      </c>
      <c r="H33" s="55">
        <f t="shared" si="0"/>
        <v>460</v>
      </c>
      <c r="I33" s="107"/>
      <c r="J33" s="23"/>
      <c r="K33" s="24"/>
    </row>
    <row r="34" spans="1:11" ht="19.5" customHeight="1">
      <c r="A34" s="4">
        <v>25</v>
      </c>
      <c r="B34" s="132"/>
      <c r="C34" s="118"/>
      <c r="D34" s="30" t="s">
        <v>36</v>
      </c>
      <c r="E34" s="31">
        <v>2</v>
      </c>
      <c r="F34" s="19" t="s">
        <v>37</v>
      </c>
      <c r="G34" s="32">
        <v>18</v>
      </c>
      <c r="H34" s="55">
        <f t="shared" si="0"/>
        <v>36</v>
      </c>
      <c r="I34" s="107"/>
      <c r="J34" s="23"/>
      <c r="K34" s="24"/>
    </row>
    <row r="35" spans="1:11" ht="19.5" customHeight="1">
      <c r="A35" s="4">
        <v>26</v>
      </c>
      <c r="B35" s="132"/>
      <c r="C35" s="118"/>
      <c r="D35" s="30" t="s">
        <v>38</v>
      </c>
      <c r="E35" s="31">
        <v>2</v>
      </c>
      <c r="F35" s="19" t="s">
        <v>24</v>
      </c>
      <c r="G35" s="32">
        <v>32</v>
      </c>
      <c r="H35" s="55">
        <f t="shared" si="0"/>
        <v>64</v>
      </c>
      <c r="I35" s="107"/>
      <c r="J35" s="23"/>
      <c r="K35" s="24"/>
    </row>
    <row r="36" spans="1:11" ht="19.5" customHeight="1">
      <c r="A36" s="5">
        <v>27</v>
      </c>
      <c r="B36" s="132"/>
      <c r="C36" s="118"/>
      <c r="D36" s="30" t="s">
        <v>39</v>
      </c>
      <c r="E36" s="31">
        <v>2</v>
      </c>
      <c r="F36" s="19" t="s">
        <v>37</v>
      </c>
      <c r="G36" s="32">
        <v>14</v>
      </c>
      <c r="H36" s="55">
        <f t="shared" si="0"/>
        <v>28</v>
      </c>
      <c r="I36" s="107"/>
      <c r="J36" s="23"/>
      <c r="K36" s="24"/>
    </row>
    <row r="37" spans="1:11" ht="19.5" customHeight="1">
      <c r="A37" s="4">
        <v>28</v>
      </c>
      <c r="B37" s="132"/>
      <c r="C37" s="118"/>
      <c r="D37" s="30" t="s">
        <v>40</v>
      </c>
      <c r="E37" s="31">
        <v>1</v>
      </c>
      <c r="F37" s="19" t="s">
        <v>24</v>
      </c>
      <c r="G37" s="32">
        <v>29</v>
      </c>
      <c r="H37" s="55">
        <f t="shared" si="0"/>
        <v>29</v>
      </c>
      <c r="I37" s="107"/>
      <c r="J37" s="23"/>
      <c r="K37" s="24"/>
    </row>
    <row r="38" spans="1:11" ht="19.5" customHeight="1">
      <c r="A38" s="4">
        <v>29</v>
      </c>
      <c r="B38" s="132"/>
      <c r="C38" s="118"/>
      <c r="D38" s="30" t="s">
        <v>41</v>
      </c>
      <c r="E38" s="31">
        <v>4</v>
      </c>
      <c r="F38" s="19" t="s">
        <v>28</v>
      </c>
      <c r="G38" s="32">
        <v>43</v>
      </c>
      <c r="H38" s="55">
        <f t="shared" si="0"/>
        <v>172</v>
      </c>
      <c r="I38" s="107"/>
      <c r="J38" s="23"/>
      <c r="K38" s="24"/>
    </row>
    <row r="39" spans="1:11" ht="19.5" customHeight="1">
      <c r="A39" s="4">
        <v>30</v>
      </c>
      <c r="B39" s="132"/>
      <c r="C39" s="118"/>
      <c r="D39" s="30" t="s">
        <v>42</v>
      </c>
      <c r="E39" s="31">
        <v>1</v>
      </c>
      <c r="F39" s="19" t="s">
        <v>37</v>
      </c>
      <c r="G39" s="32">
        <v>18</v>
      </c>
      <c r="H39" s="55">
        <f t="shared" si="0"/>
        <v>18</v>
      </c>
      <c r="I39" s="107"/>
      <c r="J39" s="23"/>
      <c r="K39" s="24"/>
    </row>
    <row r="40" spans="1:11" ht="19.5" customHeight="1">
      <c r="A40" s="4">
        <v>31</v>
      </c>
      <c r="B40" s="132"/>
      <c r="C40" s="118"/>
      <c r="D40" s="30" t="s">
        <v>43</v>
      </c>
      <c r="E40" s="31">
        <v>1</v>
      </c>
      <c r="F40" s="19" t="s">
        <v>44</v>
      </c>
      <c r="G40" s="32">
        <v>14</v>
      </c>
      <c r="H40" s="55">
        <f t="shared" si="0"/>
        <v>14</v>
      </c>
      <c r="I40" s="107"/>
      <c r="J40" s="23"/>
      <c r="K40" s="24"/>
    </row>
    <row r="41" spans="1:11" ht="19.5" customHeight="1">
      <c r="A41" s="4">
        <v>32</v>
      </c>
      <c r="B41" s="132"/>
      <c r="C41" s="118"/>
      <c r="D41" s="30" t="s">
        <v>45</v>
      </c>
      <c r="E41" s="31">
        <v>1</v>
      </c>
      <c r="F41" s="19" t="s">
        <v>22</v>
      </c>
      <c r="G41" s="32">
        <v>41</v>
      </c>
      <c r="H41" s="55">
        <f t="shared" si="0"/>
        <v>41</v>
      </c>
      <c r="I41" s="107"/>
      <c r="J41" s="23"/>
      <c r="K41" s="24"/>
    </row>
    <row r="42" spans="1:11" ht="19.5" customHeight="1">
      <c r="A42" s="4">
        <v>33</v>
      </c>
      <c r="B42" s="133"/>
      <c r="C42" s="119"/>
      <c r="D42" s="30" t="s">
        <v>46</v>
      </c>
      <c r="E42" s="31">
        <v>2</v>
      </c>
      <c r="F42" s="19" t="s">
        <v>22</v>
      </c>
      <c r="G42" s="32">
        <v>18</v>
      </c>
      <c r="H42" s="55">
        <f t="shared" si="0"/>
        <v>36</v>
      </c>
      <c r="I42" s="107"/>
      <c r="J42" s="23"/>
      <c r="K42" s="24"/>
    </row>
    <row r="43" spans="1:11" ht="16.5">
      <c r="A43" s="5">
        <v>34</v>
      </c>
      <c r="B43" s="35" t="s">
        <v>55</v>
      </c>
      <c r="C43" s="36" t="s">
        <v>85</v>
      </c>
      <c r="D43" s="35" t="s">
        <v>55</v>
      </c>
      <c r="E43" s="18">
        <v>30</v>
      </c>
      <c r="F43" s="19" t="s">
        <v>75</v>
      </c>
      <c r="G43" s="20">
        <v>90</v>
      </c>
      <c r="H43" s="55">
        <f>E43*G43</f>
        <v>2700</v>
      </c>
      <c r="I43" s="60">
        <f>SUM(H43)</f>
        <v>2700</v>
      </c>
      <c r="J43" s="37"/>
      <c r="K43" s="38"/>
    </row>
    <row r="44" spans="1:11" ht="16.5">
      <c r="A44" s="4">
        <v>35</v>
      </c>
      <c r="B44" s="35" t="s">
        <v>56</v>
      </c>
      <c r="C44" s="17" t="s">
        <v>86</v>
      </c>
      <c r="D44" s="35" t="s">
        <v>56</v>
      </c>
      <c r="E44" s="18">
        <v>1</v>
      </c>
      <c r="F44" s="19" t="s">
        <v>69</v>
      </c>
      <c r="G44" s="20">
        <v>4000</v>
      </c>
      <c r="H44" s="55">
        <f>E44*G44</f>
        <v>4000</v>
      </c>
      <c r="I44" s="60">
        <f>SUM(H44)</f>
        <v>4000</v>
      </c>
      <c r="J44" s="37"/>
      <c r="K44" s="38"/>
    </row>
    <row r="45" spans="1:11" ht="16.5">
      <c r="A45" s="6">
        <v>36</v>
      </c>
      <c r="B45" s="39" t="s">
        <v>87</v>
      </c>
      <c r="C45" s="40" t="s">
        <v>88</v>
      </c>
      <c r="D45" s="17" t="s">
        <v>58</v>
      </c>
      <c r="E45" s="25">
        <v>7</v>
      </c>
      <c r="F45" s="41" t="s">
        <v>69</v>
      </c>
      <c r="G45" s="26">
        <v>420</v>
      </c>
      <c r="H45" s="56">
        <f>E45*G45</f>
        <v>2940</v>
      </c>
      <c r="I45" s="61">
        <f>SUM(H45)</f>
        <v>2940</v>
      </c>
      <c r="J45" s="42"/>
      <c r="K45" s="38"/>
    </row>
    <row r="46" spans="1:11" ht="16.5">
      <c r="A46" s="4">
        <v>37</v>
      </c>
      <c r="B46" s="29"/>
      <c r="C46" s="43"/>
      <c r="D46" s="44"/>
      <c r="E46" s="45"/>
      <c r="F46" s="19"/>
      <c r="G46" s="46"/>
      <c r="H46" s="55"/>
      <c r="I46" s="60"/>
      <c r="J46" s="37"/>
      <c r="K46" s="24"/>
    </row>
    <row r="47" spans="1:11" ht="16.5">
      <c r="A47" s="4">
        <v>38</v>
      </c>
      <c r="B47" s="29"/>
      <c r="C47" s="43"/>
      <c r="D47" s="44"/>
      <c r="E47" s="45"/>
      <c r="F47" s="19"/>
      <c r="G47" s="46"/>
      <c r="H47" s="55"/>
      <c r="I47" s="60"/>
      <c r="J47" s="37"/>
      <c r="K47" s="24"/>
    </row>
    <row r="48" spans="1:11" ht="16.5">
      <c r="A48" s="4">
        <v>39</v>
      </c>
      <c r="B48" s="29"/>
      <c r="C48" s="43"/>
      <c r="D48" s="44"/>
      <c r="E48" s="45"/>
      <c r="F48" s="19"/>
      <c r="G48" s="46"/>
      <c r="H48" s="55"/>
      <c r="I48" s="60"/>
      <c r="J48" s="37"/>
      <c r="K48" s="24"/>
    </row>
    <row r="49" spans="1:11" ht="17.25" thickBot="1">
      <c r="A49" s="11">
        <v>40</v>
      </c>
      <c r="B49" s="47"/>
      <c r="C49" s="48"/>
      <c r="D49" s="49"/>
      <c r="E49" s="50"/>
      <c r="F49" s="51"/>
      <c r="G49" s="52"/>
      <c r="H49" s="57"/>
      <c r="I49" s="62"/>
      <c r="J49" s="53"/>
      <c r="K49" s="54"/>
    </row>
    <row r="50" spans="1:11" ht="17.25" thickBot="1">
      <c r="A50" s="129" t="s">
        <v>20</v>
      </c>
      <c r="B50" s="130"/>
      <c r="C50" s="130"/>
      <c r="D50" s="130"/>
      <c r="E50" s="130"/>
      <c r="F50" s="130"/>
      <c r="G50" s="130"/>
      <c r="H50" s="58">
        <f>SUM(H10:H45)</f>
        <v>23773.574</v>
      </c>
      <c r="I50" s="12">
        <f>SUM(I9:I45)</f>
        <v>23773.574</v>
      </c>
      <c r="J50" s="13">
        <f>SUM(J9:J45)</f>
        <v>0</v>
      </c>
      <c r="K50" s="14">
        <f>SUM(K8:K45)</f>
        <v>0</v>
      </c>
    </row>
    <row r="51" spans="1:11" ht="17.25" thickBot="1">
      <c r="A51" s="120" t="s">
        <v>1</v>
      </c>
      <c r="B51" s="121"/>
      <c r="C51" s="121"/>
      <c r="D51" s="121"/>
      <c r="E51" s="121"/>
      <c r="F51" s="121"/>
      <c r="G51" s="121"/>
      <c r="H51" s="122"/>
      <c r="I51" s="114">
        <f>SUM(I50:K50)</f>
        <v>23773.574</v>
      </c>
      <c r="J51" s="115"/>
      <c r="K51" s="116"/>
    </row>
  </sheetData>
  <sheetProtection/>
  <protectedRanges>
    <protectedRange password="C749" sqref="A10:G49" name="範圍10"/>
    <protectedRange sqref="K8 J9" name="範圍4"/>
    <protectedRange sqref="C4:E5" name="範圍7"/>
    <protectedRange sqref="C3:K3" name="範圍1"/>
    <protectedRange sqref="H4:K5" name="範圍8_1"/>
    <protectedRange sqref="B10:C11 B13:C18 C19 D10:D26 E23:E42 B22:C26 B43:D49" name="範圍2"/>
    <protectedRange sqref="I9" name="範圍4_3"/>
    <protectedRange password="C749" sqref="H10:H49" name="範圍8"/>
    <protectedRange sqref="A10:G49" name="範圍9"/>
  </protectedRanges>
  <mergeCells count="34">
    <mergeCell ref="A1:K1"/>
    <mergeCell ref="B7:B9"/>
    <mergeCell ref="C7:C9"/>
    <mergeCell ref="A6:K6"/>
    <mergeCell ref="A7:A9"/>
    <mergeCell ref="A5:B5"/>
    <mergeCell ref="K8:K9"/>
    <mergeCell ref="I7:J7"/>
    <mergeCell ref="E7:E9"/>
    <mergeCell ref="G7:G9"/>
    <mergeCell ref="H7:H9"/>
    <mergeCell ref="F7:F9"/>
    <mergeCell ref="D7:D9"/>
    <mergeCell ref="A50:G50"/>
    <mergeCell ref="B18:B19"/>
    <mergeCell ref="B10:B17"/>
    <mergeCell ref="B20:B21"/>
    <mergeCell ref="B23:B42"/>
    <mergeCell ref="I23:I42"/>
    <mergeCell ref="I10:I17"/>
    <mergeCell ref="C10:C17"/>
    <mergeCell ref="I51:K51"/>
    <mergeCell ref="C23:C42"/>
    <mergeCell ref="A51:H51"/>
    <mergeCell ref="A2:K2"/>
    <mergeCell ref="G4:H4"/>
    <mergeCell ref="G5:H5"/>
    <mergeCell ref="I4:K4"/>
    <mergeCell ref="I5:K5"/>
    <mergeCell ref="C4:F4"/>
    <mergeCell ref="C5:F5"/>
    <mergeCell ref="C3:K3"/>
    <mergeCell ref="A3:B3"/>
    <mergeCell ref="A4:B4"/>
  </mergeCells>
  <printOptions/>
  <pageMargins left="0.3937007874015748" right="0" top="0.3937007874015748" bottom="0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tabSelected="1" zoomScale="70" zoomScaleNormal="70" zoomScalePageLayoutView="0" workbookViewId="0" topLeftCell="A1">
      <selection activeCell="I73" sqref="I73"/>
    </sheetView>
  </sheetViews>
  <sheetFormatPr defaultColWidth="9.00390625" defaultRowHeight="16.5"/>
  <cols>
    <col min="1" max="1" width="3.875" style="1" customWidth="1"/>
    <col min="2" max="2" width="14.875" style="1" customWidth="1"/>
    <col min="3" max="3" width="16.375" style="1" customWidth="1"/>
    <col min="4" max="4" width="12.50390625" style="7" customWidth="1"/>
    <col min="5" max="5" width="6.625" style="3" customWidth="1"/>
    <col min="6" max="6" width="5.50390625" style="2" customWidth="1"/>
    <col min="7" max="7" width="6.875" style="3" customWidth="1"/>
    <col min="8" max="8" width="7.625" style="3" customWidth="1"/>
    <col min="9" max="9" width="9.125" style="3" customWidth="1"/>
    <col min="10" max="10" width="9.125" style="1" customWidth="1"/>
    <col min="11" max="11" width="7.625" style="1" bestFit="1" customWidth="1"/>
    <col min="12" max="12" width="7.50390625" style="1" bestFit="1" customWidth="1"/>
    <col min="13" max="13" width="8.25390625" style="1" bestFit="1" customWidth="1"/>
    <col min="14" max="16384" width="9.00390625" style="1" customWidth="1"/>
  </cols>
  <sheetData>
    <row r="1" spans="1:13" ht="25.5">
      <c r="A1" s="151" t="s">
        <v>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ht="23.25" customHeight="1" thickBot="1">
      <c r="A2" s="152" t="s">
        <v>77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3" ht="21" customHeight="1">
      <c r="A3" s="103" t="s">
        <v>94</v>
      </c>
      <c r="B3" s="104"/>
      <c r="C3" s="101"/>
      <c r="D3" s="101"/>
      <c r="E3" s="101"/>
      <c r="F3" s="101" t="s">
        <v>95</v>
      </c>
      <c r="G3" s="101"/>
      <c r="H3" s="101"/>
      <c r="I3" s="101"/>
      <c r="J3" s="101"/>
      <c r="K3" s="101"/>
      <c r="L3" s="101"/>
      <c r="M3" s="102"/>
    </row>
    <row r="4" spans="1:13" ht="21" customHeight="1">
      <c r="A4" s="105" t="s">
        <v>14</v>
      </c>
      <c r="B4" s="106"/>
      <c r="C4" s="161"/>
      <c r="D4" s="161"/>
      <c r="E4" s="161"/>
      <c r="F4" s="149" t="s">
        <v>15</v>
      </c>
      <c r="G4" s="149"/>
      <c r="H4" s="149"/>
      <c r="I4" s="149"/>
      <c r="J4" s="149"/>
      <c r="K4" s="149"/>
      <c r="L4" s="149"/>
      <c r="M4" s="150"/>
    </row>
    <row r="5" spans="1:13" ht="21.75" customHeight="1">
      <c r="A5" s="105" t="s">
        <v>16</v>
      </c>
      <c r="B5" s="106"/>
      <c r="C5" s="149"/>
      <c r="D5" s="149"/>
      <c r="E5" s="149"/>
      <c r="F5" s="149" t="s">
        <v>17</v>
      </c>
      <c r="G5" s="149"/>
      <c r="H5" s="149"/>
      <c r="I5" s="149"/>
      <c r="J5" s="149"/>
      <c r="K5" s="149"/>
      <c r="L5" s="149"/>
      <c r="M5" s="150"/>
    </row>
    <row r="6" spans="1:13" ht="19.5" customHeight="1">
      <c r="A6" s="156" t="s">
        <v>2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8"/>
    </row>
    <row r="7" spans="1:13" s="8" customFormat="1" ht="15.75" customHeight="1">
      <c r="A7" s="144" t="s">
        <v>19</v>
      </c>
      <c r="B7" s="138" t="s">
        <v>8</v>
      </c>
      <c r="C7" s="138" t="s">
        <v>13</v>
      </c>
      <c r="D7" s="138" t="s">
        <v>3</v>
      </c>
      <c r="E7" s="138" t="s">
        <v>0</v>
      </c>
      <c r="F7" s="138" t="s">
        <v>18</v>
      </c>
      <c r="G7" s="138" t="s">
        <v>4</v>
      </c>
      <c r="H7" s="164" t="s">
        <v>7</v>
      </c>
      <c r="I7" s="159" t="s">
        <v>9</v>
      </c>
      <c r="J7" s="159"/>
      <c r="K7" s="159" t="s">
        <v>90</v>
      </c>
      <c r="L7" s="159"/>
      <c r="M7" s="160"/>
    </row>
    <row r="8" spans="1:16" s="8" customFormat="1" ht="15.75" customHeight="1">
      <c r="A8" s="144"/>
      <c r="B8" s="138"/>
      <c r="C8" s="138"/>
      <c r="D8" s="138"/>
      <c r="E8" s="138"/>
      <c r="F8" s="138"/>
      <c r="G8" s="138"/>
      <c r="H8" s="164"/>
      <c r="I8" s="10" t="s">
        <v>47</v>
      </c>
      <c r="J8" s="10" t="s">
        <v>48</v>
      </c>
      <c r="K8" s="68" t="s">
        <v>91</v>
      </c>
      <c r="L8" s="69" t="s">
        <v>92</v>
      </c>
      <c r="M8" s="70" t="s">
        <v>93</v>
      </c>
      <c r="P8" s="75"/>
    </row>
    <row r="9" spans="1:13" s="8" customFormat="1" ht="18" customHeight="1">
      <c r="A9" s="144"/>
      <c r="B9" s="138"/>
      <c r="C9" s="138"/>
      <c r="D9" s="138"/>
      <c r="E9" s="138"/>
      <c r="F9" s="138"/>
      <c r="G9" s="138"/>
      <c r="H9" s="164"/>
      <c r="I9" s="76"/>
      <c r="J9" s="76"/>
      <c r="K9" s="91"/>
      <c r="L9" s="92"/>
      <c r="M9" s="90"/>
    </row>
    <row r="10" spans="1:15" ht="16.5" customHeight="1">
      <c r="A10" s="72">
        <v>1</v>
      </c>
      <c r="B10" s="29"/>
      <c r="C10" s="44"/>
      <c r="D10" s="73"/>
      <c r="E10" s="89"/>
      <c r="F10" s="74"/>
      <c r="G10" s="89"/>
      <c r="H10" s="83">
        <f>SUM(E10*G10)</f>
        <v>0</v>
      </c>
      <c r="I10" s="80"/>
      <c r="J10" s="80"/>
      <c r="K10" s="81"/>
      <c r="L10" s="77"/>
      <c r="M10" s="78"/>
      <c r="O10" s="71"/>
    </row>
    <row r="11" spans="1:13" ht="16.5">
      <c r="A11" s="4">
        <v>2</v>
      </c>
      <c r="B11" s="29"/>
      <c r="C11" s="44"/>
      <c r="D11" s="44"/>
      <c r="E11" s="84"/>
      <c r="F11" s="65"/>
      <c r="G11" s="84"/>
      <c r="H11" s="85">
        <f aca="true" t="shared" si="0" ref="H11:H59">SUM(E11*G11)</f>
        <v>0</v>
      </c>
      <c r="I11" s="80"/>
      <c r="J11" s="79"/>
      <c r="K11" s="81"/>
      <c r="L11" s="77"/>
      <c r="M11" s="78"/>
    </row>
    <row r="12" spans="1:13" ht="16.5">
      <c r="A12" s="4">
        <v>3</v>
      </c>
      <c r="B12" s="29"/>
      <c r="C12" s="44"/>
      <c r="D12" s="44"/>
      <c r="E12" s="84"/>
      <c r="F12" s="65"/>
      <c r="G12" s="84"/>
      <c r="H12" s="85">
        <f t="shared" si="0"/>
        <v>0</v>
      </c>
      <c r="I12" s="80"/>
      <c r="J12" s="79"/>
      <c r="K12" s="81"/>
      <c r="L12" s="77"/>
      <c r="M12" s="78"/>
    </row>
    <row r="13" spans="1:13" ht="16.5">
      <c r="A13" s="4">
        <v>4</v>
      </c>
      <c r="B13" s="29"/>
      <c r="C13" s="44"/>
      <c r="D13" s="44"/>
      <c r="E13" s="84"/>
      <c r="F13" s="65"/>
      <c r="G13" s="84"/>
      <c r="H13" s="85">
        <f t="shared" si="0"/>
        <v>0</v>
      </c>
      <c r="I13" s="80"/>
      <c r="J13" s="79"/>
      <c r="K13" s="81"/>
      <c r="L13" s="77"/>
      <c r="M13" s="78"/>
    </row>
    <row r="14" spans="1:13" ht="16.5">
      <c r="A14" s="4">
        <v>5</v>
      </c>
      <c r="B14" s="29"/>
      <c r="C14" s="44"/>
      <c r="D14" s="44"/>
      <c r="E14" s="84"/>
      <c r="F14" s="65"/>
      <c r="G14" s="84"/>
      <c r="H14" s="85">
        <f t="shared" si="0"/>
        <v>0</v>
      </c>
      <c r="I14" s="80"/>
      <c r="J14" s="82"/>
      <c r="K14" s="77"/>
      <c r="L14" s="77"/>
      <c r="M14" s="78"/>
    </row>
    <row r="15" spans="1:13" ht="16.5">
      <c r="A15" s="5">
        <v>6</v>
      </c>
      <c r="B15" s="29"/>
      <c r="C15" s="44"/>
      <c r="D15" s="44"/>
      <c r="E15" s="84"/>
      <c r="F15" s="65"/>
      <c r="G15" s="84"/>
      <c r="H15" s="85">
        <f t="shared" si="0"/>
        <v>0</v>
      </c>
      <c r="I15" s="80"/>
      <c r="J15" s="82"/>
      <c r="K15" s="77"/>
      <c r="L15" s="77"/>
      <c r="M15" s="78"/>
    </row>
    <row r="16" spans="1:13" ht="16.5">
      <c r="A16" s="4">
        <v>7</v>
      </c>
      <c r="B16" s="29"/>
      <c r="C16" s="44"/>
      <c r="D16" s="44"/>
      <c r="E16" s="84"/>
      <c r="F16" s="65"/>
      <c r="G16" s="84"/>
      <c r="H16" s="85">
        <f t="shared" si="0"/>
        <v>0</v>
      </c>
      <c r="I16" s="80"/>
      <c r="J16" s="82"/>
      <c r="K16" s="77"/>
      <c r="L16" s="77"/>
      <c r="M16" s="78"/>
    </row>
    <row r="17" spans="1:13" ht="16.5">
      <c r="A17" s="4">
        <v>8</v>
      </c>
      <c r="B17" s="29"/>
      <c r="C17" s="44"/>
      <c r="D17" s="44"/>
      <c r="E17" s="84"/>
      <c r="F17" s="65"/>
      <c r="G17" s="84"/>
      <c r="H17" s="85">
        <f t="shared" si="0"/>
        <v>0</v>
      </c>
      <c r="I17" s="80"/>
      <c r="J17" s="82"/>
      <c r="K17" s="77"/>
      <c r="L17" s="77"/>
      <c r="M17" s="78"/>
    </row>
    <row r="18" spans="1:13" ht="16.5">
      <c r="A18" s="4">
        <v>9</v>
      </c>
      <c r="B18" s="35"/>
      <c r="C18" s="44"/>
      <c r="D18" s="44"/>
      <c r="E18" s="84"/>
      <c r="F18" s="65"/>
      <c r="G18" s="84"/>
      <c r="H18" s="85">
        <f t="shared" si="0"/>
        <v>0</v>
      </c>
      <c r="I18" s="79"/>
      <c r="J18" s="82"/>
      <c r="K18" s="77"/>
      <c r="L18" s="77"/>
      <c r="M18" s="78"/>
    </row>
    <row r="19" spans="1:13" ht="16.5">
      <c r="A19" s="4">
        <v>10</v>
      </c>
      <c r="B19" s="35"/>
      <c r="C19" s="44"/>
      <c r="D19" s="44"/>
      <c r="E19" s="84"/>
      <c r="F19" s="65"/>
      <c r="G19" s="84"/>
      <c r="H19" s="85">
        <f t="shared" si="0"/>
        <v>0</v>
      </c>
      <c r="I19" s="79"/>
      <c r="J19" s="82"/>
      <c r="K19" s="77"/>
      <c r="L19" s="77"/>
      <c r="M19" s="78"/>
    </row>
    <row r="20" spans="1:13" ht="16.5">
      <c r="A20" s="4">
        <v>11</v>
      </c>
      <c r="B20" s="43"/>
      <c r="C20" s="43"/>
      <c r="D20" s="44"/>
      <c r="E20" s="84"/>
      <c r="F20" s="65"/>
      <c r="G20" s="84"/>
      <c r="H20" s="85">
        <f t="shared" si="0"/>
        <v>0</v>
      </c>
      <c r="I20" s="79"/>
      <c r="J20" s="82"/>
      <c r="K20" s="77"/>
      <c r="L20" s="77"/>
      <c r="M20" s="78"/>
    </row>
    <row r="21" spans="1:13" ht="16.5">
      <c r="A21" s="4">
        <v>12</v>
      </c>
      <c r="B21" s="43"/>
      <c r="C21" s="43"/>
      <c r="D21" s="44"/>
      <c r="E21" s="84"/>
      <c r="F21" s="65"/>
      <c r="G21" s="84"/>
      <c r="H21" s="85">
        <f t="shared" si="0"/>
        <v>0</v>
      </c>
      <c r="I21" s="79"/>
      <c r="J21" s="82"/>
      <c r="K21" s="77"/>
      <c r="L21" s="77"/>
      <c r="M21" s="78"/>
    </row>
    <row r="22" spans="1:13" ht="16.5">
      <c r="A22" s="5">
        <v>13</v>
      </c>
      <c r="B22" s="29"/>
      <c r="C22" s="43"/>
      <c r="D22" s="44"/>
      <c r="E22" s="84"/>
      <c r="F22" s="65"/>
      <c r="G22" s="84"/>
      <c r="H22" s="85">
        <f t="shared" si="0"/>
        <v>0</v>
      </c>
      <c r="I22" s="79"/>
      <c r="J22" s="82"/>
      <c r="K22" s="77"/>
      <c r="L22" s="77"/>
      <c r="M22" s="78"/>
    </row>
    <row r="23" spans="1:13" ht="16.5">
      <c r="A23" s="4">
        <v>14</v>
      </c>
      <c r="B23" s="29"/>
      <c r="C23" s="35"/>
      <c r="D23" s="30"/>
      <c r="E23" s="86"/>
      <c r="F23" s="65"/>
      <c r="G23" s="86"/>
      <c r="H23" s="85">
        <f t="shared" si="0"/>
        <v>0</v>
      </c>
      <c r="I23" s="80"/>
      <c r="J23" s="82"/>
      <c r="K23" s="77"/>
      <c r="L23" s="77"/>
      <c r="M23" s="78"/>
    </row>
    <row r="24" spans="1:13" ht="19.5" customHeight="1">
      <c r="A24" s="4">
        <v>15</v>
      </c>
      <c r="B24" s="29"/>
      <c r="C24" s="35"/>
      <c r="D24" s="30"/>
      <c r="E24" s="86"/>
      <c r="F24" s="65"/>
      <c r="G24" s="86"/>
      <c r="H24" s="85">
        <f t="shared" si="0"/>
        <v>0</v>
      </c>
      <c r="I24" s="80"/>
      <c r="J24" s="82"/>
      <c r="K24" s="77"/>
      <c r="L24" s="77"/>
      <c r="M24" s="78"/>
    </row>
    <row r="25" spans="1:13" ht="19.5" customHeight="1">
      <c r="A25" s="4">
        <v>16</v>
      </c>
      <c r="B25" s="29"/>
      <c r="C25" s="35"/>
      <c r="D25" s="30"/>
      <c r="E25" s="86"/>
      <c r="F25" s="65"/>
      <c r="G25" s="86"/>
      <c r="H25" s="85">
        <f t="shared" si="0"/>
        <v>0</v>
      </c>
      <c r="I25" s="80"/>
      <c r="J25" s="82"/>
      <c r="K25" s="77"/>
      <c r="L25" s="77"/>
      <c r="M25" s="78"/>
    </row>
    <row r="26" spans="1:13" ht="19.5" customHeight="1">
      <c r="A26" s="4">
        <v>17</v>
      </c>
      <c r="B26" s="29"/>
      <c r="C26" s="35"/>
      <c r="D26" s="30"/>
      <c r="E26" s="86"/>
      <c r="F26" s="65"/>
      <c r="G26" s="86"/>
      <c r="H26" s="85">
        <f t="shared" si="0"/>
        <v>0</v>
      </c>
      <c r="I26" s="80"/>
      <c r="J26" s="82"/>
      <c r="K26" s="77"/>
      <c r="L26" s="77"/>
      <c r="M26" s="78"/>
    </row>
    <row r="27" spans="1:13" ht="19.5" customHeight="1">
      <c r="A27" s="4">
        <v>18</v>
      </c>
      <c r="B27" s="29"/>
      <c r="C27" s="35"/>
      <c r="D27" s="30"/>
      <c r="E27" s="86"/>
      <c r="F27" s="65"/>
      <c r="G27" s="86"/>
      <c r="H27" s="85">
        <f t="shared" si="0"/>
        <v>0</v>
      </c>
      <c r="I27" s="80"/>
      <c r="J27" s="82"/>
      <c r="K27" s="77"/>
      <c r="L27" s="77"/>
      <c r="M27" s="78"/>
    </row>
    <row r="28" spans="1:13" ht="19.5" customHeight="1">
      <c r="A28" s="4">
        <v>19</v>
      </c>
      <c r="B28" s="29"/>
      <c r="C28" s="35"/>
      <c r="D28" s="30"/>
      <c r="E28" s="86"/>
      <c r="F28" s="65"/>
      <c r="G28" s="86"/>
      <c r="H28" s="85">
        <f t="shared" si="0"/>
        <v>0</v>
      </c>
      <c r="I28" s="80"/>
      <c r="J28" s="82"/>
      <c r="K28" s="77"/>
      <c r="L28" s="77"/>
      <c r="M28" s="78"/>
    </row>
    <row r="29" spans="1:13" ht="19.5" customHeight="1">
      <c r="A29" s="5">
        <v>20</v>
      </c>
      <c r="B29" s="29"/>
      <c r="C29" s="35"/>
      <c r="D29" s="30"/>
      <c r="E29" s="86"/>
      <c r="F29" s="65"/>
      <c r="G29" s="86"/>
      <c r="H29" s="85">
        <f t="shared" si="0"/>
        <v>0</v>
      </c>
      <c r="I29" s="80"/>
      <c r="J29" s="82"/>
      <c r="K29" s="77"/>
      <c r="L29" s="77"/>
      <c r="M29" s="78"/>
    </row>
    <row r="30" spans="1:13" ht="19.5" customHeight="1">
      <c r="A30" s="4">
        <v>21</v>
      </c>
      <c r="B30" s="29"/>
      <c r="C30" s="35"/>
      <c r="D30" s="30"/>
      <c r="E30" s="86"/>
      <c r="F30" s="65"/>
      <c r="G30" s="86"/>
      <c r="H30" s="85">
        <f t="shared" si="0"/>
        <v>0</v>
      </c>
      <c r="I30" s="80"/>
      <c r="J30" s="82"/>
      <c r="K30" s="77"/>
      <c r="L30" s="77"/>
      <c r="M30" s="78"/>
    </row>
    <row r="31" spans="1:13" ht="19.5" customHeight="1">
      <c r="A31" s="4">
        <v>22</v>
      </c>
      <c r="B31" s="29"/>
      <c r="C31" s="35"/>
      <c r="D31" s="30"/>
      <c r="E31" s="86"/>
      <c r="F31" s="65"/>
      <c r="G31" s="86"/>
      <c r="H31" s="85">
        <f t="shared" si="0"/>
        <v>0</v>
      </c>
      <c r="I31" s="80"/>
      <c r="J31" s="82"/>
      <c r="K31" s="77"/>
      <c r="L31" s="77"/>
      <c r="M31" s="78"/>
    </row>
    <row r="32" spans="1:13" ht="19.5" customHeight="1">
      <c r="A32" s="4">
        <v>23</v>
      </c>
      <c r="B32" s="29"/>
      <c r="C32" s="35"/>
      <c r="D32" s="30"/>
      <c r="E32" s="86"/>
      <c r="F32" s="65"/>
      <c r="G32" s="86"/>
      <c r="H32" s="85">
        <f t="shared" si="0"/>
        <v>0</v>
      </c>
      <c r="I32" s="80"/>
      <c r="J32" s="82"/>
      <c r="K32" s="77"/>
      <c r="L32" s="77"/>
      <c r="M32" s="78"/>
    </row>
    <row r="33" spans="1:13" ht="19.5" customHeight="1">
      <c r="A33" s="4">
        <v>24</v>
      </c>
      <c r="B33" s="29"/>
      <c r="C33" s="35"/>
      <c r="D33" s="30"/>
      <c r="E33" s="86"/>
      <c r="F33" s="65"/>
      <c r="G33" s="86"/>
      <c r="H33" s="85">
        <f t="shared" si="0"/>
        <v>0</v>
      </c>
      <c r="I33" s="80"/>
      <c r="J33" s="82"/>
      <c r="K33" s="77"/>
      <c r="L33" s="77"/>
      <c r="M33" s="78"/>
    </row>
    <row r="34" spans="1:13" ht="19.5" customHeight="1">
      <c r="A34" s="4">
        <v>25</v>
      </c>
      <c r="B34" s="29"/>
      <c r="C34" s="35"/>
      <c r="D34" s="30"/>
      <c r="E34" s="86"/>
      <c r="F34" s="65"/>
      <c r="G34" s="86"/>
      <c r="H34" s="85">
        <f t="shared" si="0"/>
        <v>0</v>
      </c>
      <c r="I34" s="80"/>
      <c r="J34" s="82"/>
      <c r="K34" s="77"/>
      <c r="L34" s="77"/>
      <c r="M34" s="78"/>
    </row>
    <row r="35" spans="1:13" ht="19.5" customHeight="1">
      <c r="A35" s="4">
        <v>26</v>
      </c>
      <c r="B35" s="29"/>
      <c r="C35" s="35"/>
      <c r="D35" s="30"/>
      <c r="E35" s="86"/>
      <c r="F35" s="65"/>
      <c r="G35" s="86"/>
      <c r="H35" s="85">
        <f t="shared" si="0"/>
        <v>0</v>
      </c>
      <c r="I35" s="80"/>
      <c r="J35" s="82"/>
      <c r="K35" s="77"/>
      <c r="L35" s="77"/>
      <c r="M35" s="78"/>
    </row>
    <row r="36" spans="1:13" ht="19.5" customHeight="1">
      <c r="A36" s="5">
        <v>27</v>
      </c>
      <c r="B36" s="29"/>
      <c r="C36" s="35"/>
      <c r="D36" s="30"/>
      <c r="E36" s="86"/>
      <c r="F36" s="65"/>
      <c r="G36" s="86"/>
      <c r="H36" s="85">
        <f t="shared" si="0"/>
        <v>0</v>
      </c>
      <c r="I36" s="80"/>
      <c r="J36" s="82"/>
      <c r="K36" s="77"/>
      <c r="L36" s="77"/>
      <c r="M36" s="78"/>
    </row>
    <row r="37" spans="1:13" ht="19.5" customHeight="1">
      <c r="A37" s="4">
        <v>28</v>
      </c>
      <c r="B37" s="29"/>
      <c r="C37" s="35"/>
      <c r="D37" s="30"/>
      <c r="E37" s="86"/>
      <c r="F37" s="65"/>
      <c r="G37" s="86"/>
      <c r="H37" s="85">
        <f t="shared" si="0"/>
        <v>0</v>
      </c>
      <c r="I37" s="80"/>
      <c r="J37" s="82"/>
      <c r="K37" s="77"/>
      <c r="L37" s="77"/>
      <c r="M37" s="78"/>
    </row>
    <row r="38" spans="1:13" ht="19.5" customHeight="1">
      <c r="A38" s="4">
        <v>29</v>
      </c>
      <c r="B38" s="29"/>
      <c r="C38" s="35"/>
      <c r="D38" s="30"/>
      <c r="E38" s="86"/>
      <c r="F38" s="65"/>
      <c r="G38" s="86"/>
      <c r="H38" s="85">
        <f t="shared" si="0"/>
        <v>0</v>
      </c>
      <c r="I38" s="80"/>
      <c r="J38" s="82"/>
      <c r="K38" s="77"/>
      <c r="L38" s="77"/>
      <c r="M38" s="78"/>
    </row>
    <row r="39" spans="1:13" ht="19.5" customHeight="1">
      <c r="A39" s="4">
        <v>30</v>
      </c>
      <c r="B39" s="29"/>
      <c r="C39" s="35"/>
      <c r="D39" s="30"/>
      <c r="E39" s="86"/>
      <c r="F39" s="65"/>
      <c r="G39" s="86"/>
      <c r="H39" s="85">
        <f t="shared" si="0"/>
        <v>0</v>
      </c>
      <c r="I39" s="80"/>
      <c r="J39" s="82"/>
      <c r="K39" s="77"/>
      <c r="L39" s="77"/>
      <c r="M39" s="78"/>
    </row>
    <row r="40" spans="1:13" ht="19.5" customHeight="1">
      <c r="A40" s="4">
        <v>31</v>
      </c>
      <c r="B40" s="29"/>
      <c r="C40" s="35"/>
      <c r="D40" s="30"/>
      <c r="E40" s="86"/>
      <c r="F40" s="65"/>
      <c r="G40" s="86"/>
      <c r="H40" s="85">
        <f t="shared" si="0"/>
        <v>0</v>
      </c>
      <c r="I40" s="80"/>
      <c r="J40" s="82"/>
      <c r="K40" s="77"/>
      <c r="L40" s="77"/>
      <c r="M40" s="78"/>
    </row>
    <row r="41" spans="1:13" ht="19.5" customHeight="1">
      <c r="A41" s="4">
        <v>32</v>
      </c>
      <c r="B41" s="29"/>
      <c r="C41" s="35"/>
      <c r="D41" s="30"/>
      <c r="E41" s="86"/>
      <c r="F41" s="65"/>
      <c r="G41" s="86"/>
      <c r="H41" s="85">
        <f t="shared" si="0"/>
        <v>0</v>
      </c>
      <c r="I41" s="80"/>
      <c r="J41" s="82"/>
      <c r="K41" s="77"/>
      <c r="L41" s="77"/>
      <c r="M41" s="78"/>
    </row>
    <row r="42" spans="1:13" ht="19.5" customHeight="1">
      <c r="A42" s="4">
        <v>33</v>
      </c>
      <c r="B42" s="29"/>
      <c r="C42" s="35"/>
      <c r="D42" s="30"/>
      <c r="E42" s="86"/>
      <c r="F42" s="65"/>
      <c r="G42" s="86"/>
      <c r="H42" s="85">
        <f t="shared" si="0"/>
        <v>0</v>
      </c>
      <c r="I42" s="80"/>
      <c r="J42" s="82"/>
      <c r="K42" s="77"/>
      <c r="L42" s="77"/>
      <c r="M42" s="78"/>
    </row>
    <row r="43" spans="1:13" ht="16.5">
      <c r="A43" s="5">
        <v>34</v>
      </c>
      <c r="B43" s="35"/>
      <c r="C43" s="44"/>
      <c r="D43" s="35"/>
      <c r="E43" s="84"/>
      <c r="F43" s="65"/>
      <c r="G43" s="84"/>
      <c r="H43" s="85">
        <f t="shared" si="0"/>
        <v>0</v>
      </c>
      <c r="I43" s="79"/>
      <c r="J43" s="82"/>
      <c r="K43" s="77"/>
      <c r="L43" s="77"/>
      <c r="M43" s="78"/>
    </row>
    <row r="44" spans="1:13" ht="16.5">
      <c r="A44" s="4">
        <v>35</v>
      </c>
      <c r="B44" s="35"/>
      <c r="C44" s="44"/>
      <c r="D44" s="35"/>
      <c r="E44" s="84"/>
      <c r="F44" s="65"/>
      <c r="G44" s="84"/>
      <c r="H44" s="85">
        <f t="shared" si="0"/>
        <v>0</v>
      </c>
      <c r="I44" s="79"/>
      <c r="J44" s="82"/>
      <c r="K44" s="77"/>
      <c r="L44" s="77"/>
      <c r="M44" s="78"/>
    </row>
    <row r="45" spans="1:13" ht="16.5">
      <c r="A45" s="6">
        <v>36</v>
      </c>
      <c r="B45" s="39"/>
      <c r="C45" s="40"/>
      <c r="D45" s="17"/>
      <c r="E45" s="87"/>
      <c r="F45" s="66"/>
      <c r="G45" s="87"/>
      <c r="H45" s="85">
        <f t="shared" si="0"/>
        <v>0</v>
      </c>
      <c r="I45" s="79"/>
      <c r="J45" s="82"/>
      <c r="K45" s="77"/>
      <c r="L45" s="77"/>
      <c r="M45" s="78"/>
    </row>
    <row r="46" spans="1:13" ht="16.5">
      <c r="A46" s="4">
        <v>37</v>
      </c>
      <c r="B46" s="29"/>
      <c r="C46" s="43"/>
      <c r="D46" s="44"/>
      <c r="E46" s="84"/>
      <c r="F46" s="65"/>
      <c r="G46" s="84"/>
      <c r="H46" s="85">
        <f t="shared" si="0"/>
        <v>0</v>
      </c>
      <c r="I46" s="79"/>
      <c r="J46" s="82"/>
      <c r="K46" s="77"/>
      <c r="L46" s="77"/>
      <c r="M46" s="78"/>
    </row>
    <row r="47" spans="1:13" ht="16.5">
      <c r="A47" s="4">
        <v>38</v>
      </c>
      <c r="B47" s="29"/>
      <c r="C47" s="43"/>
      <c r="D47" s="44"/>
      <c r="E47" s="84"/>
      <c r="F47" s="65"/>
      <c r="G47" s="84"/>
      <c r="H47" s="85">
        <f t="shared" si="0"/>
        <v>0</v>
      </c>
      <c r="I47" s="79"/>
      <c r="J47" s="82"/>
      <c r="K47" s="77"/>
      <c r="L47" s="77"/>
      <c r="M47" s="78"/>
    </row>
    <row r="48" spans="1:13" ht="16.5">
      <c r="A48" s="4">
        <v>39</v>
      </c>
      <c r="B48" s="29"/>
      <c r="C48" s="43"/>
      <c r="D48" s="44"/>
      <c r="E48" s="84"/>
      <c r="F48" s="65"/>
      <c r="G48" s="84"/>
      <c r="H48" s="85">
        <f t="shared" si="0"/>
        <v>0</v>
      </c>
      <c r="I48" s="79"/>
      <c r="J48" s="82"/>
      <c r="K48" s="77"/>
      <c r="L48" s="77"/>
      <c r="M48" s="78"/>
    </row>
    <row r="49" spans="1:13" ht="16.5">
      <c r="A49" s="6">
        <v>40</v>
      </c>
      <c r="B49" s="39"/>
      <c r="C49" s="63"/>
      <c r="D49" s="64"/>
      <c r="E49" s="87"/>
      <c r="F49" s="66"/>
      <c r="G49" s="87"/>
      <c r="H49" s="85">
        <f t="shared" si="0"/>
        <v>0</v>
      </c>
      <c r="I49" s="79"/>
      <c r="J49" s="82"/>
      <c r="K49" s="77"/>
      <c r="L49" s="77"/>
      <c r="M49" s="78"/>
    </row>
    <row r="50" spans="1:17" ht="16.5">
      <c r="A50" s="6">
        <v>41</v>
      </c>
      <c r="B50" s="39"/>
      <c r="C50" s="63"/>
      <c r="D50" s="64"/>
      <c r="E50" s="87"/>
      <c r="F50" s="66"/>
      <c r="G50" s="87"/>
      <c r="H50" s="85">
        <f t="shared" si="0"/>
        <v>0</v>
      </c>
      <c r="I50" s="79"/>
      <c r="J50" s="82"/>
      <c r="K50" s="77"/>
      <c r="L50" s="77"/>
      <c r="M50" s="78"/>
      <c r="P50" s="71"/>
      <c r="Q50" s="71"/>
    </row>
    <row r="51" spans="1:17" ht="16.5">
      <c r="A51" s="6">
        <v>42</v>
      </c>
      <c r="B51" s="39"/>
      <c r="C51" s="63"/>
      <c r="D51" s="64"/>
      <c r="E51" s="87"/>
      <c r="F51" s="66"/>
      <c r="G51" s="87"/>
      <c r="H51" s="85">
        <f t="shared" si="0"/>
        <v>0</v>
      </c>
      <c r="I51" s="79"/>
      <c r="J51" s="82"/>
      <c r="K51" s="77"/>
      <c r="L51" s="77"/>
      <c r="M51" s="78"/>
      <c r="P51" s="71"/>
      <c r="Q51" s="71"/>
    </row>
    <row r="52" spans="1:17" ht="16.5">
      <c r="A52" s="6">
        <v>43</v>
      </c>
      <c r="B52" s="39"/>
      <c r="C52" s="63"/>
      <c r="D52" s="64"/>
      <c r="E52" s="87"/>
      <c r="F52" s="66"/>
      <c r="G52" s="87"/>
      <c r="H52" s="85">
        <f t="shared" si="0"/>
        <v>0</v>
      </c>
      <c r="I52" s="79"/>
      <c r="J52" s="82"/>
      <c r="K52" s="77"/>
      <c r="L52" s="77"/>
      <c r="M52" s="78"/>
      <c r="P52" s="71"/>
      <c r="Q52" s="71"/>
    </row>
    <row r="53" spans="1:13" ht="16.5">
      <c r="A53" s="6">
        <v>44</v>
      </c>
      <c r="B53" s="39"/>
      <c r="C53" s="63"/>
      <c r="D53" s="64"/>
      <c r="E53" s="87"/>
      <c r="F53" s="66"/>
      <c r="G53" s="87"/>
      <c r="H53" s="85">
        <f t="shared" si="0"/>
        <v>0</v>
      </c>
      <c r="I53" s="79"/>
      <c r="J53" s="82"/>
      <c r="K53" s="77"/>
      <c r="L53" s="77"/>
      <c r="M53" s="78"/>
    </row>
    <row r="54" spans="1:13" ht="16.5">
      <c r="A54" s="6">
        <v>45</v>
      </c>
      <c r="B54" s="39"/>
      <c r="C54" s="63"/>
      <c r="D54" s="64"/>
      <c r="E54" s="87"/>
      <c r="F54" s="66"/>
      <c r="G54" s="87"/>
      <c r="H54" s="85">
        <f t="shared" si="0"/>
        <v>0</v>
      </c>
      <c r="I54" s="79"/>
      <c r="J54" s="82"/>
      <c r="K54" s="77"/>
      <c r="L54" s="77"/>
      <c r="M54" s="78"/>
    </row>
    <row r="55" spans="1:13" ht="16.5">
      <c r="A55" s="6">
        <v>46</v>
      </c>
      <c r="B55" s="39"/>
      <c r="C55" s="63"/>
      <c r="D55" s="64"/>
      <c r="E55" s="87"/>
      <c r="F55" s="66"/>
      <c r="G55" s="87"/>
      <c r="H55" s="85">
        <f t="shared" si="0"/>
        <v>0</v>
      </c>
      <c r="I55" s="79"/>
      <c r="J55" s="82"/>
      <c r="K55" s="77"/>
      <c r="L55" s="77"/>
      <c r="M55" s="78"/>
    </row>
    <row r="56" spans="1:13" ht="16.5">
      <c r="A56" s="6">
        <v>47</v>
      </c>
      <c r="B56" s="39"/>
      <c r="C56" s="63"/>
      <c r="D56" s="64"/>
      <c r="E56" s="87"/>
      <c r="F56" s="66"/>
      <c r="G56" s="87"/>
      <c r="H56" s="85">
        <f t="shared" si="0"/>
        <v>0</v>
      </c>
      <c r="I56" s="79"/>
      <c r="J56" s="82"/>
      <c r="K56" s="77"/>
      <c r="L56" s="77"/>
      <c r="M56" s="78"/>
    </row>
    <row r="57" spans="1:13" ht="16.5">
      <c r="A57" s="6">
        <v>48</v>
      </c>
      <c r="B57" s="39"/>
      <c r="C57" s="63"/>
      <c r="D57" s="64"/>
      <c r="E57" s="87"/>
      <c r="F57" s="66"/>
      <c r="G57" s="87"/>
      <c r="H57" s="85">
        <f t="shared" si="0"/>
        <v>0</v>
      </c>
      <c r="I57" s="79"/>
      <c r="J57" s="82"/>
      <c r="K57" s="77"/>
      <c r="L57" s="77"/>
      <c r="M57" s="78"/>
    </row>
    <row r="58" spans="1:13" ht="16.5">
      <c r="A58" s="6">
        <v>49</v>
      </c>
      <c r="B58" s="39"/>
      <c r="C58" s="63"/>
      <c r="D58" s="64"/>
      <c r="E58" s="87"/>
      <c r="F58" s="66"/>
      <c r="G58" s="87"/>
      <c r="H58" s="85">
        <f t="shared" si="0"/>
        <v>0</v>
      </c>
      <c r="I58" s="79"/>
      <c r="J58" s="82"/>
      <c r="K58" s="77"/>
      <c r="L58" s="77"/>
      <c r="M58" s="78"/>
    </row>
    <row r="59" spans="1:13" ht="17.25" thickBot="1">
      <c r="A59" s="11">
        <v>50</v>
      </c>
      <c r="B59" s="47"/>
      <c r="C59" s="48"/>
      <c r="D59" s="49"/>
      <c r="E59" s="88"/>
      <c r="F59" s="67"/>
      <c r="G59" s="88"/>
      <c r="H59" s="85">
        <f t="shared" si="0"/>
        <v>0</v>
      </c>
      <c r="I59" s="79"/>
      <c r="J59" s="82"/>
      <c r="K59" s="77"/>
      <c r="L59" s="77"/>
      <c r="M59" s="78"/>
    </row>
    <row r="60" spans="1:13" ht="17.25" thickBot="1">
      <c r="A60" s="129" t="s">
        <v>20</v>
      </c>
      <c r="B60" s="130"/>
      <c r="C60" s="130"/>
      <c r="D60" s="130"/>
      <c r="E60" s="130"/>
      <c r="F60" s="130"/>
      <c r="G60" s="130"/>
      <c r="H60" s="58">
        <f aca="true" t="shared" si="1" ref="H60:M60">SUM(H10:H59)</f>
        <v>0</v>
      </c>
      <c r="I60" s="79">
        <f t="shared" si="1"/>
        <v>0</v>
      </c>
      <c r="J60" s="80">
        <f t="shared" si="1"/>
        <v>0</v>
      </c>
      <c r="K60" s="81">
        <f t="shared" si="1"/>
        <v>0</v>
      </c>
      <c r="L60" s="77">
        <f t="shared" si="1"/>
        <v>0</v>
      </c>
      <c r="M60" s="78">
        <f t="shared" si="1"/>
        <v>0</v>
      </c>
    </row>
    <row r="61" spans="1:13" ht="17.25" thickBot="1">
      <c r="A61" s="120" t="s">
        <v>1</v>
      </c>
      <c r="B61" s="121"/>
      <c r="C61" s="121"/>
      <c r="D61" s="121"/>
      <c r="E61" s="121"/>
      <c r="F61" s="121"/>
      <c r="G61" s="121"/>
      <c r="H61" s="165"/>
      <c r="I61" s="153">
        <f>SUM(I60:J60:K60:L60:M60)</f>
        <v>0</v>
      </c>
      <c r="J61" s="154"/>
      <c r="K61" s="154"/>
      <c r="L61" s="154"/>
      <c r="M61" s="155"/>
    </row>
    <row r="62" spans="8:13" ht="16.5">
      <c r="H62" s="162" t="s">
        <v>96</v>
      </c>
      <c r="I62" s="163"/>
      <c r="J62" s="163"/>
      <c r="K62" s="163"/>
      <c r="L62" s="163"/>
      <c r="M62" s="163"/>
    </row>
  </sheetData>
  <sheetProtection selectLockedCells="1"/>
  <protectedRanges>
    <protectedRange password="C749" sqref="A10:A59 D10:G59 B15:C59" name="範圍9_1"/>
    <protectedRange password="C749" sqref="H10:H59" name="範圍8_1"/>
    <protectedRange sqref="I9" name="範圍4_3_1"/>
    <protectedRange password="C749" sqref="A10:A59 D10:G59 B15:C59" name="範圍2_1"/>
    <protectedRange sqref="H4:K5" name="範圍8_1_2"/>
    <protectedRange sqref="C3:F3 H3:K3" name="範圍1"/>
    <protectedRange sqref="C4:E5" name="範圍7"/>
    <protectedRange sqref="J9:K9" name="範圍4"/>
    <protectedRange sqref="B10:C14" name="範圍4_1"/>
  </protectedRanges>
  <mergeCells count="29">
    <mergeCell ref="H62:M62"/>
    <mergeCell ref="A60:G60"/>
    <mergeCell ref="A3:B3"/>
    <mergeCell ref="H7:H9"/>
    <mergeCell ref="I7:J7"/>
    <mergeCell ref="A61:H61"/>
    <mergeCell ref="H4:M4"/>
    <mergeCell ref="B7:B9"/>
    <mergeCell ref="C7:C9"/>
    <mergeCell ref="D7:D9"/>
    <mergeCell ref="A1:M1"/>
    <mergeCell ref="A2:M2"/>
    <mergeCell ref="I61:M61"/>
    <mergeCell ref="A6:M6"/>
    <mergeCell ref="K7:M7"/>
    <mergeCell ref="A7:A9"/>
    <mergeCell ref="A4:B4"/>
    <mergeCell ref="H3:M3"/>
    <mergeCell ref="C3:E3"/>
    <mergeCell ref="C4:E4"/>
    <mergeCell ref="F4:G4"/>
    <mergeCell ref="F5:G5"/>
    <mergeCell ref="F3:G3"/>
    <mergeCell ref="A5:B5"/>
    <mergeCell ref="H5:M5"/>
    <mergeCell ref="G7:G9"/>
    <mergeCell ref="E7:E9"/>
    <mergeCell ref="F7:F9"/>
    <mergeCell ref="C5:E5"/>
  </mergeCells>
  <printOptions/>
  <pageMargins left="0.3937007874015748" right="0" top="0.3937007874015748" bottom="0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TIGER-XP</dc:creator>
  <cp:keywords/>
  <dc:description/>
  <cp:lastModifiedBy>user</cp:lastModifiedBy>
  <cp:lastPrinted>2013-11-19T03:56:05Z</cp:lastPrinted>
  <dcterms:created xsi:type="dcterms:W3CDTF">2010-08-11T09:19:17Z</dcterms:created>
  <dcterms:modified xsi:type="dcterms:W3CDTF">2013-11-19T03:56:08Z</dcterms:modified>
  <cp:category/>
  <cp:version/>
  <cp:contentType/>
  <cp:contentStatus/>
</cp:coreProperties>
</file>